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8 Disciplina Financiera\"/>
    </mc:Choice>
  </mc:AlternateContent>
  <bookViews>
    <workbookView xWindow="0" yWindow="0" windowWidth="28800" windowHeight="12435"/>
  </bookViews>
  <sheets>
    <sheet name="F5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DEUDA_CONT_FIN_01">[2]F2!$B$26</definedName>
    <definedName name="DEUDA_CONT_FIN_02">[2]F2!$C$26</definedName>
    <definedName name="DEUDA_CONT_FIN_03">[2]F2!$D$26</definedName>
    <definedName name="DEUDA_CONT_FIN_04">[2]F2!$E$26</definedName>
    <definedName name="DEUDA_CONT_FIN_05">[2]F2!$F$26</definedName>
    <definedName name="DEUDA_CONT_FIN_06">[2]F2!$G$26</definedName>
    <definedName name="DEUDA_CONT_FIN_07">[2]F2!$H$26</definedName>
    <definedName name="ENTE_PUBLICO_A">'[1]Info General'!$C$7</definedName>
    <definedName name="MONTO1">'[1]Info General'!$D$18</definedName>
    <definedName name="MONTO2">'[1]Info General'!$E$18</definedName>
    <definedName name="OB_CORTO_PLAZO_FIN_01">[2]F2!$B$45</definedName>
    <definedName name="OB_CORTO_PLAZO_FIN_02">[2]F2!$C$45</definedName>
    <definedName name="OB_CORTO_PLAZO_FIN_03">[2]F2!$D$45</definedName>
    <definedName name="OB_CORTO_PLAZO_FIN_04">[2]F2!$E$45</definedName>
    <definedName name="OB_CORTO_PLAZO_FIN_05">[2]F2!$F$45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[2]F2!$B$31</definedName>
    <definedName name="VALOR_INS_BCC_FIN_02">[2]F2!$C$31</definedName>
    <definedName name="VALOR_INS_BCC_FIN_03">[2]F2!$D$31</definedName>
    <definedName name="VALOR_INS_BCC_FIN_04">[2]F2!$E$31</definedName>
    <definedName name="VALOR_INS_BCC_FIN_05">[2]F2!$F$31</definedName>
    <definedName name="VALOR_INS_BCC_FIN_06">[2]F2!$G$31</definedName>
    <definedName name="VALOR_INS_BCC_FIN_07">[2]F2!$H$31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B74" i="1"/>
  <c r="G73" i="1"/>
  <c r="G72" i="1"/>
  <c r="G74" i="1" s="1"/>
  <c r="G67" i="1"/>
  <c r="G66" i="1"/>
  <c r="F66" i="1"/>
  <c r="E66" i="1"/>
  <c r="D66" i="1"/>
  <c r="C66" i="1"/>
  <c r="B66" i="1"/>
  <c r="G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64" i="1" s="1"/>
  <c r="F44" i="1"/>
  <c r="F64" i="1" s="1"/>
  <c r="E44" i="1"/>
  <c r="E64" i="1" s="1"/>
  <c r="D44" i="1"/>
  <c r="D64" i="1" s="1"/>
  <c r="C44" i="1"/>
  <c r="C64" i="1" s="1"/>
  <c r="B44" i="1"/>
  <c r="B64" i="1" s="1"/>
  <c r="G38" i="1"/>
  <c r="G37" i="1"/>
  <c r="G36" i="1"/>
  <c r="F36" i="1"/>
  <c r="E36" i="1"/>
  <c r="D36" i="1"/>
  <c r="C36" i="1"/>
  <c r="B36" i="1"/>
  <c r="G35" i="1"/>
  <c r="G34" i="1" s="1"/>
  <c r="F34" i="1"/>
  <c r="E34" i="1"/>
  <c r="D34" i="1"/>
  <c r="C34" i="1"/>
  <c r="B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G15" i="1"/>
  <c r="F15" i="1"/>
  <c r="F40" i="1" s="1"/>
  <c r="F69" i="1" s="1"/>
  <c r="E15" i="1"/>
  <c r="E40" i="1" s="1"/>
  <c r="E69" i="1" s="1"/>
  <c r="D15" i="1"/>
  <c r="D40" i="1" s="1"/>
  <c r="D69" i="1" s="1"/>
  <c r="C15" i="1"/>
  <c r="C40" i="1" s="1"/>
  <c r="C69" i="1" s="1"/>
  <c r="B15" i="1"/>
  <c r="B40" i="1" s="1"/>
  <c r="B69" i="1" s="1"/>
  <c r="G14" i="1"/>
  <c r="G13" i="1"/>
  <c r="G12" i="1"/>
  <c r="G11" i="1"/>
  <c r="G10" i="1"/>
  <c r="G9" i="1"/>
  <c r="G8" i="1"/>
  <c r="G40" i="1" s="1"/>
  <c r="A3" i="1"/>
  <c r="G69" i="1" l="1"/>
  <c r="G41" i="1"/>
</calcChain>
</file>

<file path=xl/sharedStrings.xml><?xml version="1.0" encoding="utf-8"?>
<sst xmlns="http://schemas.openxmlformats.org/spreadsheetml/2006/main" count="74" uniqueCount="74">
  <si>
    <t>SISTEMA DE AGUA POTABLE Y ALCANTARILLADO DE ROMITA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</si>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</sst>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>
      <alignment vertical="center" wrapText="1"/>
    </xf>
    <xf numFmtId="0" fontId="1" fillId="0" borderId="12" xfId="0" applyFont="1" applyFill="1" applyBorder="1" applyAlignment="1" applyProtection="1">
      <alignment vertical="center" wrapText="1"/>
      <protection locked="0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esktop\SAPAR%202016-2018\CUENTA%20PUBLICA%202018\PRIMER%20TRIMESTRE%202018\Digitales\0361_LDF_1801_MROM_AW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1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SISTEMA DE AGUA POTABLE Y ALCANTARILLADO DE ROMITA, Gobierno del Estado de Guanajuato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3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23" sqref="A23"/>
    </sheetView>
  </sheetViews>
  <sheetFormatPr baseColWidth="10" defaultRowHeight="12.75" x14ac:dyDescent="0.2"/>
  <cols>
    <col min="1" max="1" width="87.6640625" bestFit="1" customWidth="1"/>
    <col min="2" max="2" width="12.6640625" bestFit="1" customWidth="1"/>
    <col min="3" max="3" width="12.33203125" bestFit="1" customWidth="1"/>
    <col min="4" max="4" width="12.6640625" bestFit="1" customWidth="1"/>
    <col min="5" max="6" width="12.33203125" bestFit="1" customWidth="1"/>
    <col min="7" max="7" width="13.33203125" bestFit="1" customWidth="1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4" t="s">
        <v>1</v>
      </c>
      <c r="B2" s="5"/>
      <c r="C2" s="5"/>
      <c r="D2" s="5"/>
      <c r="E2" s="5"/>
      <c r="F2" s="5"/>
      <c r="G2" s="6"/>
    </row>
    <row r="3" spans="1:7" x14ac:dyDescent="0.2">
      <c r="A3" s="7" t="str">
        <f>TRIMESTRE</f>
        <v>Del 1 de enero al 30 de marzo de 2018 (b)</v>
      </c>
      <c r="B3" s="8"/>
      <c r="C3" s="8"/>
      <c r="D3" s="8"/>
      <c r="E3" s="8"/>
      <c r="F3" s="8"/>
      <c r="G3" s="9"/>
    </row>
    <row r="4" spans="1:7" x14ac:dyDescent="0.2">
      <c r="A4" s="10" t="s">
        <v>2</v>
      </c>
      <c r="B4" s="11"/>
      <c r="C4" s="11"/>
      <c r="D4" s="11"/>
      <c r="E4" s="11"/>
      <c r="F4" s="11"/>
      <c r="G4" s="12"/>
    </row>
    <row r="5" spans="1:7" x14ac:dyDescent="0.2">
      <c r="A5" s="13" t="s">
        <v>3</v>
      </c>
      <c r="B5" s="14" t="s">
        <v>4</v>
      </c>
      <c r="C5" s="14"/>
      <c r="D5" s="14"/>
      <c r="E5" s="14"/>
      <c r="F5" s="14"/>
      <c r="G5" s="14" t="s">
        <v>5</v>
      </c>
    </row>
    <row r="6" spans="1:7" ht="45" x14ac:dyDescent="0.2">
      <c r="A6" s="15"/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4"/>
    </row>
    <row r="7" spans="1:7" x14ac:dyDescent="0.2">
      <c r="A7" s="17" t="s">
        <v>11</v>
      </c>
      <c r="B7" s="18"/>
      <c r="C7" s="18"/>
      <c r="D7" s="18"/>
      <c r="E7" s="18"/>
      <c r="F7" s="18"/>
      <c r="G7" s="18"/>
    </row>
    <row r="8" spans="1:7" x14ac:dyDescent="0.2">
      <c r="A8" s="19" t="s">
        <v>12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f>F8-B8</f>
        <v>0</v>
      </c>
    </row>
    <row r="9" spans="1:7" x14ac:dyDescent="0.2">
      <c r="A9" s="19" t="s">
        <v>13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f t="shared" ref="G9:G14" si="0">F9-B9</f>
        <v>0</v>
      </c>
    </row>
    <row r="10" spans="1:7" x14ac:dyDescent="0.2">
      <c r="A10" s="19" t="s">
        <v>14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f t="shared" si="0"/>
        <v>0</v>
      </c>
    </row>
    <row r="11" spans="1:7" x14ac:dyDescent="0.2">
      <c r="A11" s="19" t="s">
        <v>15</v>
      </c>
      <c r="B11" s="20">
        <v>16464830.4</v>
      </c>
      <c r="C11" s="20">
        <v>0</v>
      </c>
      <c r="D11" s="20">
        <v>16464830.4</v>
      </c>
      <c r="E11" s="20">
        <v>4098130.12</v>
      </c>
      <c r="F11" s="20">
        <v>4098130.12</v>
      </c>
      <c r="G11" s="20">
        <f t="shared" si="0"/>
        <v>-12366700.280000001</v>
      </c>
    </row>
    <row r="12" spans="1:7" x14ac:dyDescent="0.2">
      <c r="A12" s="19" t="s">
        <v>16</v>
      </c>
      <c r="B12" s="20">
        <v>47413.599999999999</v>
      </c>
      <c r="C12" s="20">
        <v>0</v>
      </c>
      <c r="D12" s="20">
        <v>47413.599999999999</v>
      </c>
      <c r="E12" s="20">
        <v>9942.41</v>
      </c>
      <c r="F12" s="20">
        <v>9942.41</v>
      </c>
      <c r="G12" s="20">
        <f t="shared" si="0"/>
        <v>-37471.19</v>
      </c>
    </row>
    <row r="13" spans="1:7" x14ac:dyDescent="0.2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f t="shared" si="0"/>
        <v>0</v>
      </c>
    </row>
    <row r="14" spans="1:7" x14ac:dyDescent="0.2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f t="shared" si="0"/>
        <v>0</v>
      </c>
    </row>
    <row r="15" spans="1:7" x14ac:dyDescent="0.2">
      <c r="A15" s="21" t="s">
        <v>19</v>
      </c>
      <c r="B15" s="20">
        <f>SUM(B16:B26)</f>
        <v>0</v>
      </c>
      <c r="C15" s="20">
        <f t="shared" ref="C15:F15" si="1">SUM(C16:C26)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>SUM(G16:G26)</f>
        <v>0</v>
      </c>
    </row>
    <row r="16" spans="1:7" x14ac:dyDescent="0.2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f>F16-B16</f>
        <v>0</v>
      </c>
    </row>
    <row r="17" spans="1:7" x14ac:dyDescent="0.2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 t="shared" ref="G17:G26" si="2">F17-B17</f>
        <v>0</v>
      </c>
    </row>
    <row r="18" spans="1:7" x14ac:dyDescent="0.2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f t="shared" si="2"/>
        <v>0</v>
      </c>
    </row>
    <row r="19" spans="1:7" x14ac:dyDescent="0.2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f t="shared" si="2"/>
        <v>0</v>
      </c>
    </row>
    <row r="20" spans="1:7" x14ac:dyDescent="0.2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2"/>
        <v>0</v>
      </c>
    </row>
    <row r="21" spans="1:7" x14ac:dyDescent="0.2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2"/>
        <v>0</v>
      </c>
    </row>
    <row r="22" spans="1:7" x14ac:dyDescent="0.2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2"/>
        <v>0</v>
      </c>
    </row>
    <row r="23" spans="1:7" x14ac:dyDescent="0.2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2"/>
        <v>0</v>
      </c>
    </row>
    <row r="24" spans="1:7" x14ac:dyDescent="0.2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2"/>
        <v>0</v>
      </c>
    </row>
    <row r="25" spans="1:7" x14ac:dyDescent="0.2">
      <c r="A25" s="19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2"/>
        <v>0</v>
      </c>
    </row>
    <row r="26" spans="1:7" x14ac:dyDescent="0.2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2"/>
        <v>0</v>
      </c>
    </row>
    <row r="27" spans="1:7" x14ac:dyDescent="0.2">
      <c r="A27" s="19" t="s">
        <v>31</v>
      </c>
      <c r="B27" s="20">
        <f>SUM(B28:B32)</f>
        <v>0</v>
      </c>
      <c r="C27" s="20">
        <f t="shared" ref="C27:G27" si="3">SUM(C28:C32)</f>
        <v>0</v>
      </c>
      <c r="D27" s="20">
        <f t="shared" si="3"/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</row>
    <row r="28" spans="1:7" x14ac:dyDescent="0.2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f>F28-B28</f>
        <v>0</v>
      </c>
    </row>
    <row r="29" spans="1:7" x14ac:dyDescent="0.2">
      <c r="A29" s="19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>F29-B29</f>
        <v>0</v>
      </c>
    </row>
    <row r="30" spans="1:7" x14ac:dyDescent="0.2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f t="shared" ref="G30:G33" si="4">F30-B30</f>
        <v>0</v>
      </c>
    </row>
    <row r="31" spans="1:7" x14ac:dyDescent="0.2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f t="shared" si="4"/>
        <v>0</v>
      </c>
    </row>
    <row r="32" spans="1:7" x14ac:dyDescent="0.2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4"/>
        <v>0</v>
      </c>
    </row>
    <row r="33" spans="1:7" x14ac:dyDescent="0.2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f t="shared" si="4"/>
        <v>0</v>
      </c>
    </row>
    <row r="34" spans="1:7" x14ac:dyDescent="0.2">
      <c r="A34" s="19" t="s">
        <v>38</v>
      </c>
      <c r="B34" s="20">
        <f>B35</f>
        <v>364080</v>
      </c>
      <c r="C34" s="20">
        <f t="shared" ref="C34:F34" si="5">C35</f>
        <v>0</v>
      </c>
      <c r="D34" s="20">
        <f t="shared" si="5"/>
        <v>364080</v>
      </c>
      <c r="E34" s="20">
        <f t="shared" si="5"/>
        <v>0</v>
      </c>
      <c r="F34" s="20">
        <f t="shared" si="5"/>
        <v>0</v>
      </c>
      <c r="G34" s="20">
        <f>G35</f>
        <v>-364080</v>
      </c>
    </row>
    <row r="35" spans="1:7" x14ac:dyDescent="0.2">
      <c r="A35" s="19" t="s">
        <v>39</v>
      </c>
      <c r="B35" s="20">
        <v>364080</v>
      </c>
      <c r="C35" s="20">
        <v>0</v>
      </c>
      <c r="D35" s="20">
        <v>364080</v>
      </c>
      <c r="E35" s="20">
        <v>0</v>
      </c>
      <c r="F35" s="20">
        <v>0</v>
      </c>
      <c r="G35" s="20">
        <f>F35-B35</f>
        <v>-364080</v>
      </c>
    </row>
    <row r="36" spans="1:7" x14ac:dyDescent="0.2">
      <c r="A36" s="19" t="s">
        <v>40</v>
      </c>
      <c r="B36" s="20">
        <f>B37+B38</f>
        <v>0</v>
      </c>
      <c r="C36" s="20">
        <f t="shared" ref="C36:G36" si="6">C37+C38</f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</row>
    <row r="37" spans="1:7" x14ac:dyDescent="0.2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f>F37-B37</f>
        <v>0</v>
      </c>
    </row>
    <row r="38" spans="1:7" x14ac:dyDescent="0.2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F38-B38</f>
        <v>0</v>
      </c>
    </row>
    <row r="39" spans="1:7" x14ac:dyDescent="0.2">
      <c r="A39" s="22"/>
      <c r="B39" s="23"/>
      <c r="C39" s="23"/>
      <c r="D39" s="23"/>
      <c r="E39" s="23"/>
      <c r="F39" s="23"/>
      <c r="G39" s="23"/>
    </row>
    <row r="40" spans="1:7" x14ac:dyDescent="0.2">
      <c r="A40" s="24" t="s">
        <v>43</v>
      </c>
      <c r="B40" s="25">
        <f>SUM(B8,B9,B10,B11,B12,B13,B14,B15,B27,B33,B34,B36)</f>
        <v>16876324</v>
      </c>
      <c r="C40" s="25">
        <f>SUM(C8,C9,C10,C11,C12,C13,C14,C15,C27,C33,C34,C36)</f>
        <v>0</v>
      </c>
      <c r="D40" s="25">
        <f t="shared" ref="D40:E40" si="7">SUM(D8,D9,D10,D11,D12,D13,D14,D15,D27,D33,D34,D36)</f>
        <v>16876324</v>
      </c>
      <c r="E40" s="25">
        <f t="shared" si="7"/>
        <v>4108072.5300000003</v>
      </c>
      <c r="F40" s="25">
        <f>SUM(F8,F9,F10,F11,F12,F13,F14,F15,F27,F33,F34,F36)</f>
        <v>4108072.5300000003</v>
      </c>
      <c r="G40" s="25">
        <f>SUM(G8,G9,G10,G11,G12,G13,G14,G15,G27,G33,G34,G36)</f>
        <v>-12768251.470000001</v>
      </c>
    </row>
    <row r="41" spans="1:7" x14ac:dyDescent="0.2">
      <c r="A41" s="24" t="s">
        <v>44</v>
      </c>
      <c r="B41" s="26"/>
      <c r="C41" s="26"/>
      <c r="D41" s="26"/>
      <c r="E41" s="26"/>
      <c r="F41" s="26"/>
      <c r="G41" s="27">
        <f>IF(G40&gt;0,G40,0)</f>
        <v>0</v>
      </c>
    </row>
    <row r="42" spans="1:7" x14ac:dyDescent="0.2">
      <c r="A42" s="22"/>
      <c r="B42" s="22"/>
      <c r="C42" s="22"/>
      <c r="D42" s="22"/>
      <c r="E42" s="22"/>
      <c r="F42" s="22"/>
      <c r="G42" s="22"/>
    </row>
    <row r="43" spans="1:7" x14ac:dyDescent="0.2">
      <c r="A43" s="24" t="s">
        <v>45</v>
      </c>
      <c r="B43" s="22"/>
      <c r="C43" s="22"/>
      <c r="D43" s="22"/>
      <c r="E43" s="22"/>
      <c r="F43" s="22"/>
      <c r="G43" s="22"/>
    </row>
    <row r="44" spans="1:7" x14ac:dyDescent="0.2">
      <c r="A44" s="19" t="s">
        <v>46</v>
      </c>
      <c r="B44" s="20">
        <f>SUM(B45:B52)</f>
        <v>0</v>
      </c>
      <c r="C44" s="20">
        <f t="shared" ref="C44:G44" si="8">SUM(C45:C52)</f>
        <v>0</v>
      </c>
      <c r="D44" s="20">
        <f t="shared" si="8"/>
        <v>0</v>
      </c>
      <c r="E44" s="20">
        <f t="shared" si="8"/>
        <v>0</v>
      </c>
      <c r="F44" s="20">
        <f t="shared" si="8"/>
        <v>0</v>
      </c>
      <c r="G44" s="20">
        <f t="shared" si="8"/>
        <v>0</v>
      </c>
    </row>
    <row r="45" spans="1:7" x14ac:dyDescent="0.2">
      <c r="A45" s="19" t="s">
        <v>47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f>F45-B45</f>
        <v>0</v>
      </c>
    </row>
    <row r="46" spans="1:7" x14ac:dyDescent="0.2">
      <c r="A46" s="19" t="s">
        <v>48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 t="shared" ref="G46:G52" si="9">F46-B46</f>
        <v>0</v>
      </c>
    </row>
    <row r="47" spans="1:7" x14ac:dyDescent="0.2">
      <c r="A47" s="19" t="s">
        <v>49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si="9"/>
        <v>0</v>
      </c>
    </row>
    <row r="48" spans="1:7" ht="22.5" x14ac:dyDescent="0.2">
      <c r="A48" s="19" t="s">
        <v>50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f t="shared" si="9"/>
        <v>0</v>
      </c>
    </row>
    <row r="49" spans="1:7" x14ac:dyDescent="0.2">
      <c r="A49" s="19" t="s">
        <v>51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si="9"/>
        <v>0</v>
      </c>
    </row>
    <row r="50" spans="1:7" x14ac:dyDescent="0.2">
      <c r="A50" s="19" t="s">
        <v>52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9"/>
        <v>0</v>
      </c>
    </row>
    <row r="51" spans="1:7" x14ac:dyDescent="0.2">
      <c r="A51" s="21" t="s">
        <v>53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9"/>
        <v>0</v>
      </c>
    </row>
    <row r="52" spans="1:7" x14ac:dyDescent="0.2">
      <c r="A52" s="19" t="s">
        <v>54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9"/>
        <v>0</v>
      </c>
    </row>
    <row r="53" spans="1:7" x14ac:dyDescent="0.2">
      <c r="A53" s="19" t="s">
        <v>55</v>
      </c>
      <c r="B53" s="20">
        <f>SUM(B54:B57)</f>
        <v>0</v>
      </c>
      <c r="C53" s="20">
        <f t="shared" ref="C53:G53" si="10">SUM(C54:C57)</f>
        <v>0</v>
      </c>
      <c r="D53" s="20">
        <f t="shared" si="10"/>
        <v>0</v>
      </c>
      <c r="E53" s="20">
        <f t="shared" si="10"/>
        <v>0</v>
      </c>
      <c r="F53" s="20">
        <f t="shared" si="10"/>
        <v>0</v>
      </c>
      <c r="G53" s="20">
        <f t="shared" si="10"/>
        <v>0</v>
      </c>
    </row>
    <row r="54" spans="1:7" x14ac:dyDescent="0.2">
      <c r="A54" s="21" t="s">
        <v>56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f>F54-B54</f>
        <v>0</v>
      </c>
    </row>
    <row r="55" spans="1:7" x14ac:dyDescent="0.2">
      <c r="A55" s="19" t="s">
        <v>57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 t="shared" ref="G55:G57" si="11">F55-B55</f>
        <v>0</v>
      </c>
    </row>
    <row r="56" spans="1:7" x14ac:dyDescent="0.2">
      <c r="A56" s="19" t="s">
        <v>58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si="11"/>
        <v>0</v>
      </c>
    </row>
    <row r="57" spans="1:7" x14ac:dyDescent="0.2">
      <c r="A57" s="21" t="s">
        <v>59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1"/>
        <v>0</v>
      </c>
    </row>
    <row r="58" spans="1:7" x14ac:dyDescent="0.2">
      <c r="A58" s="19" t="s">
        <v>60</v>
      </c>
      <c r="B58" s="20">
        <f>SUM(B59:B60)</f>
        <v>0</v>
      </c>
      <c r="C58" s="20">
        <f t="shared" ref="C58:G58" si="12">SUM(C59:C60)</f>
        <v>0</v>
      </c>
      <c r="D58" s="20">
        <f t="shared" si="12"/>
        <v>0</v>
      </c>
      <c r="E58" s="20">
        <f t="shared" si="12"/>
        <v>0</v>
      </c>
      <c r="F58" s="20">
        <f t="shared" si="12"/>
        <v>0</v>
      </c>
      <c r="G58" s="20">
        <f t="shared" si="12"/>
        <v>0</v>
      </c>
    </row>
    <row r="59" spans="1:7" x14ac:dyDescent="0.2">
      <c r="A59" s="19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f>F59-B59</f>
        <v>0</v>
      </c>
    </row>
    <row r="60" spans="1:7" x14ac:dyDescent="0.2">
      <c r="A60" s="19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>F60-B60</f>
        <v>0</v>
      </c>
    </row>
    <row r="61" spans="1:7" x14ac:dyDescent="0.2">
      <c r="A61" s="19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f>F61-B61</f>
        <v>0</v>
      </c>
    </row>
    <row r="62" spans="1:7" x14ac:dyDescent="0.2">
      <c r="A62" s="19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F62-B62</f>
        <v>0</v>
      </c>
    </row>
    <row r="63" spans="1:7" x14ac:dyDescent="0.2">
      <c r="A63" s="22"/>
      <c r="B63" s="28"/>
      <c r="C63" s="28"/>
      <c r="D63" s="28"/>
      <c r="E63" s="28"/>
      <c r="F63" s="28"/>
      <c r="G63" s="28"/>
    </row>
    <row r="64" spans="1:7" x14ac:dyDescent="0.2">
      <c r="A64" s="24" t="s">
        <v>65</v>
      </c>
      <c r="B64" s="25">
        <f>B44+B53+B58+B61+B62</f>
        <v>0</v>
      </c>
      <c r="C64" s="25">
        <f t="shared" ref="C64:G64" si="13">C44+C53+C58+C61+C62</f>
        <v>0</v>
      </c>
      <c r="D64" s="25">
        <f t="shared" si="13"/>
        <v>0</v>
      </c>
      <c r="E64" s="25">
        <f t="shared" si="13"/>
        <v>0</v>
      </c>
      <c r="F64" s="25">
        <f t="shared" si="13"/>
        <v>0</v>
      </c>
      <c r="G64" s="25">
        <f t="shared" si="13"/>
        <v>0</v>
      </c>
    </row>
    <row r="65" spans="1:7" x14ac:dyDescent="0.2">
      <c r="A65" s="22"/>
      <c r="B65" s="28"/>
      <c r="C65" s="28"/>
      <c r="D65" s="28"/>
      <c r="E65" s="28"/>
      <c r="F65" s="28"/>
      <c r="G65" s="28"/>
    </row>
    <row r="66" spans="1:7" x14ac:dyDescent="0.2">
      <c r="A66" s="24" t="s">
        <v>66</v>
      </c>
      <c r="B66" s="25">
        <f>B67</f>
        <v>0</v>
      </c>
      <c r="C66" s="25">
        <f t="shared" ref="C66:G66" si="14">C67</f>
        <v>0</v>
      </c>
      <c r="D66" s="25">
        <f t="shared" si="14"/>
        <v>0</v>
      </c>
      <c r="E66" s="25">
        <f t="shared" si="14"/>
        <v>0</v>
      </c>
      <c r="F66" s="25">
        <f t="shared" si="14"/>
        <v>0</v>
      </c>
      <c r="G66" s="25">
        <f t="shared" si="14"/>
        <v>0</v>
      </c>
    </row>
    <row r="67" spans="1:7" x14ac:dyDescent="0.2">
      <c r="A67" s="19" t="s">
        <v>67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f>F67-B67</f>
        <v>0</v>
      </c>
    </row>
    <row r="68" spans="1:7" x14ac:dyDescent="0.2">
      <c r="A68" s="22"/>
      <c r="B68" s="28"/>
      <c r="C68" s="28"/>
      <c r="D68" s="28"/>
      <c r="E68" s="28"/>
      <c r="F68" s="28"/>
      <c r="G68" s="28"/>
    </row>
    <row r="69" spans="1:7" x14ac:dyDescent="0.2">
      <c r="A69" s="24" t="s">
        <v>68</v>
      </c>
      <c r="B69" s="25">
        <f>B40+B64+B66</f>
        <v>16876324</v>
      </c>
      <c r="C69" s="25">
        <f t="shared" ref="C69:G69" si="15">C40+C64+C66</f>
        <v>0</v>
      </c>
      <c r="D69" s="25">
        <f t="shared" si="15"/>
        <v>16876324</v>
      </c>
      <c r="E69" s="25">
        <f t="shared" si="15"/>
        <v>4108072.5300000003</v>
      </c>
      <c r="F69" s="25">
        <f t="shared" si="15"/>
        <v>4108072.5300000003</v>
      </c>
      <c r="G69" s="25">
        <f t="shared" si="15"/>
        <v>-12768251.470000001</v>
      </c>
    </row>
    <row r="70" spans="1:7" x14ac:dyDescent="0.2">
      <c r="A70" s="22"/>
      <c r="B70" s="28"/>
      <c r="C70" s="28"/>
      <c r="D70" s="28"/>
      <c r="E70" s="28"/>
      <c r="F70" s="28"/>
      <c r="G70" s="28"/>
    </row>
    <row r="71" spans="1:7" x14ac:dyDescent="0.2">
      <c r="A71" s="24" t="s">
        <v>69</v>
      </c>
      <c r="B71" s="28"/>
      <c r="C71" s="28"/>
      <c r="D71" s="28"/>
      <c r="E71" s="28"/>
      <c r="F71" s="28"/>
      <c r="G71" s="28"/>
    </row>
    <row r="72" spans="1:7" x14ac:dyDescent="0.2">
      <c r="A72" s="19" t="s">
        <v>70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f>F72-B72</f>
        <v>0</v>
      </c>
    </row>
    <row r="73" spans="1:7" x14ac:dyDescent="0.2">
      <c r="A73" s="19" t="s">
        <v>71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f>F73-B73</f>
        <v>0</v>
      </c>
    </row>
    <row r="74" spans="1:7" x14ac:dyDescent="0.2">
      <c r="A74" s="24" t="s">
        <v>72</v>
      </c>
      <c r="B74" s="25">
        <f>B72+B73</f>
        <v>0</v>
      </c>
      <c r="C74" s="25">
        <f t="shared" ref="C74:G74" si="16">C72+C73</f>
        <v>0</v>
      </c>
      <c r="D74" s="25">
        <f t="shared" si="16"/>
        <v>0</v>
      </c>
      <c r="E74" s="25">
        <f t="shared" si="16"/>
        <v>0</v>
      </c>
      <c r="F74" s="25">
        <f t="shared" si="16"/>
        <v>0</v>
      </c>
      <c r="G74" s="25">
        <f t="shared" si="16"/>
        <v>0</v>
      </c>
    </row>
    <row r="75" spans="1:7" x14ac:dyDescent="0.2">
      <c r="A75" s="29"/>
      <c r="B75" s="30"/>
      <c r="C75" s="30"/>
      <c r="D75" s="30"/>
      <c r="E75" s="30"/>
      <c r="F75" s="30"/>
      <c r="G75" s="30"/>
    </row>
    <row r="78" spans="1:7" x14ac:dyDescent="0.2">
      <c r="A78" s="31" t="s">
        <v>73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verticalCentered="1"/>
  <pageMargins left="0.31496062992125984" right="0.3149606299212598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2018-05-04T18:23:47Z</dcterms:created>
  <dcterms:modified xsi:type="dcterms:W3CDTF">2018-05-04T18:24:19Z</dcterms:modified>
</cp:coreProperties>
</file>