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TERCER TRIMESTRE 2018\Digitales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D60" i="1" l="1"/>
  <c r="D63" i="1"/>
  <c r="D34" i="1" l="1"/>
  <c r="E54" i="1" l="1"/>
  <c r="E53" i="1" s="1"/>
  <c r="D54" i="1"/>
  <c r="D53" i="1" s="1"/>
  <c r="E49" i="1"/>
  <c r="E48" i="1" s="1"/>
  <c r="E58" i="1" s="1"/>
  <c r="D49" i="1"/>
  <c r="D48" i="1" s="1"/>
  <c r="D58" i="1" l="1"/>
  <c r="E17" i="1"/>
  <c r="D17" i="1"/>
  <c r="D5" i="1"/>
  <c r="E5" i="1"/>
  <c r="E41" i="1"/>
  <c r="D41" i="1"/>
  <c r="E37" i="1"/>
  <c r="D37" i="1"/>
  <c r="D45" i="1" l="1"/>
  <c r="E45" i="1"/>
  <c r="E34" i="1"/>
  <c r="E60" i="1" l="1"/>
</calcChain>
</file>

<file path=xl/sharedStrings.xml><?xml version="1.0" encoding="utf-8"?>
<sst xmlns="http://schemas.openxmlformats.org/spreadsheetml/2006/main" count="72" uniqueCount="61">
  <si>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</si>
  <si>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</si>
  <si>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</si>
  <si>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</si>
  <si>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</si>
  <si>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</si>
  <si>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</si>
  <si>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</si>
  <si>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</si>
  <si>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</si>
  <si>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</si>
  <si>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</si>
  <si>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</si>
  <si>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</si>
  <si>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</si>
  <si>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</si>
  <si>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</si>
  <si>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</si>
  <si>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</si>
  <si>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</si>
  <si>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</si>
  <si>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</si>
  <si>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</si>
  <si>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</si>
  <si>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</si>
  <si>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</si>
  <si>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</si>
  <si>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</si>
  <si>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</si>
  <si>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</si>
  <si>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</si>
  <si>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</si>
  <si>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</si>
  <si>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</si>
  <si>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</si>
  <si>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</si>
  <si>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</si>
  <si>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</si>
  <si>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</si>
  <si>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</si>
  <si>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</si>
  <si>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</si>
  <si>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</si>
  <si>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</si>
  <si>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</si>
  <si>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</si>
  <si>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</si>
  <si>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</si>
  <si>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</si>
  <si>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</si>
  <si>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</si>
  <si>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__________________________________</t>
  </si>
  <si>
    <t>____________________________________</t>
  </si>
  <si>
    <t xml:space="preserve">    Presidente Consejo Directivo</t>
  </si>
  <si>
    <t xml:space="preserve">                      Director General</t>
  </si>
  <si>
    <t xml:space="preserve">             Dr. José Soria Gasca</t>
  </si>
  <si>
    <t xml:space="preserve">     Encargada Administrativa</t>
  </si>
  <si>
    <t>C.P. María Guadalupe González Aguilera</t>
  </si>
  <si>
    <t>"Bajo protesta de decir verdad declaramos que los Estados Financieros y sus notas, son razonablemente correctos y son responsabilidad del emisor"</t>
  </si>
  <si>
    <t>SISTEMA DE AGUA POTABLE Y ALCANTARILLADO DE ROMITA
ESTADO DE FLUJOS DE EFECTIVO
DEL 1 DE ENERO AL 30 DE SEPTIEMBRE DEL 2018</t>
  </si>
  <si>
    <t xml:space="preserve">               Ing. Adrian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</si>
</sst>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1685924</xdr:colOff>
      <xdr:row>0</xdr:row>
      <xdr:rowOff>838200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78117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zoomScaleNormal="100" workbookViewId="0">
      <selection activeCell="C5" sqref="C5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70.5" customHeight="1" x14ac:dyDescent="0.2">
      <c r="A1" s="43" t="s">
        <v>59</v>
      </c>
      <c r="B1" s="44"/>
      <c r="C1" s="44"/>
      <c r="D1" s="44"/>
      <c r="E1" s="45"/>
    </row>
    <row r="2" spans="1:5" ht="15" customHeight="1" x14ac:dyDescent="0.2">
      <c r="A2" s="46" t="s">
        <v>19</v>
      </c>
      <c r="B2" s="47"/>
      <c r="C2" s="47"/>
      <c r="D2" s="27">
        <v>2018</v>
      </c>
      <c r="E2" s="28">
        <v>2017</v>
      </c>
    </row>
    <row r="3" spans="1:5" ht="15" customHeight="1" x14ac:dyDescent="0.2">
      <c r="A3" s="20"/>
      <c r="C3" s="15"/>
      <c r="D3" s="15"/>
      <c r="E3" s="16"/>
    </row>
    <row r="4" spans="1:5" ht="12.75" customHeight="1" x14ac:dyDescent="0.2">
      <c r="A4" s="21" t="s">
        <v>11</v>
      </c>
      <c r="C4" s="6"/>
      <c r="D4" s="7"/>
      <c r="E4" s="8"/>
    </row>
    <row r="5" spans="1:5" x14ac:dyDescent="0.2">
      <c r="A5" s="26"/>
      <c r="B5" s="17" t="s">
        <v>12</v>
      </c>
      <c r="C5" s="14"/>
      <c r="D5" s="10">
        <f>SUM(D6:D16)</f>
        <v>11981680.93</v>
      </c>
      <c r="E5" s="11">
        <f>SUM(E6:E16)</f>
        <v>14544057.640000001</v>
      </c>
    </row>
    <row r="6" spans="1:5" x14ac:dyDescent="0.2">
      <c r="A6" s="26">
        <v>4110</v>
      </c>
      <c r="C6" s="5" t="s">
        <v>0</v>
      </c>
      <c r="D6" s="12">
        <v>0</v>
      </c>
      <c r="E6" s="13">
        <v>0</v>
      </c>
    </row>
    <row r="7" spans="1:5" x14ac:dyDescent="0.2">
      <c r="A7" s="26">
        <v>4120</v>
      </c>
      <c r="C7" s="5" t="s">
        <v>1</v>
      </c>
      <c r="D7" s="12">
        <v>0</v>
      </c>
      <c r="E7" s="13">
        <v>0</v>
      </c>
    </row>
    <row r="8" spans="1:5" x14ac:dyDescent="0.2">
      <c r="A8" s="26">
        <v>4130</v>
      </c>
      <c r="C8" s="5" t="s">
        <v>2</v>
      </c>
      <c r="D8" s="12">
        <v>0</v>
      </c>
      <c r="E8" s="13">
        <v>0</v>
      </c>
    </row>
    <row r="9" spans="1:5" x14ac:dyDescent="0.2">
      <c r="A9" s="26">
        <v>4140</v>
      </c>
      <c r="C9" s="5" t="s">
        <v>3</v>
      </c>
      <c r="D9" s="12">
        <v>11937686.92</v>
      </c>
      <c r="E9" s="13">
        <v>14291999.710000001</v>
      </c>
    </row>
    <row r="10" spans="1:5" x14ac:dyDescent="0.2">
      <c r="A10" s="26">
        <v>4150</v>
      </c>
      <c r="C10" s="5" t="s">
        <v>20</v>
      </c>
      <c r="D10" s="12">
        <v>43994.01</v>
      </c>
      <c r="E10" s="13">
        <v>42708.91</v>
      </c>
    </row>
    <row r="11" spans="1:5" x14ac:dyDescent="0.2">
      <c r="A11" s="26">
        <v>4160</v>
      </c>
      <c r="C11" s="5" t="s">
        <v>21</v>
      </c>
      <c r="D11" s="12">
        <v>0</v>
      </c>
      <c r="E11" s="13">
        <v>209349.02</v>
      </c>
    </row>
    <row r="12" spans="1:5" x14ac:dyDescent="0.2">
      <c r="A12" s="26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6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6">
        <v>4210</v>
      </c>
      <c r="C14" s="5" t="s">
        <v>24</v>
      </c>
      <c r="D14" s="12">
        <v>0</v>
      </c>
      <c r="E14" s="13">
        <v>0</v>
      </c>
    </row>
    <row r="15" spans="1:5" x14ac:dyDescent="0.2">
      <c r="A15" s="26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6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6" t="s">
        <v>48</v>
      </c>
      <c r="B17" s="17" t="s">
        <v>15</v>
      </c>
      <c r="C17" s="14"/>
      <c r="D17" s="10">
        <f>SUM(D18:D33)</f>
        <v>10408465.52</v>
      </c>
      <c r="E17" s="11">
        <f>SUM(E18:E33)</f>
        <v>14504475.75</v>
      </c>
    </row>
    <row r="18" spans="1:5" x14ac:dyDescent="0.2">
      <c r="A18" s="26">
        <v>5110</v>
      </c>
      <c r="C18" s="5" t="s">
        <v>27</v>
      </c>
      <c r="D18" s="12">
        <v>5881804.6799999997</v>
      </c>
      <c r="E18" s="13">
        <v>7703828.2199999997</v>
      </c>
    </row>
    <row r="19" spans="1:5" x14ac:dyDescent="0.2">
      <c r="A19" s="26">
        <v>5120</v>
      </c>
      <c r="C19" s="5" t="s">
        <v>28</v>
      </c>
      <c r="D19" s="12">
        <v>1498957.04</v>
      </c>
      <c r="E19" s="13">
        <v>2005596.48</v>
      </c>
    </row>
    <row r="20" spans="1:5" x14ac:dyDescent="0.2">
      <c r="A20" s="26">
        <v>5130</v>
      </c>
      <c r="C20" s="5" t="s">
        <v>29</v>
      </c>
      <c r="D20" s="12">
        <v>3027703.8</v>
      </c>
      <c r="E20" s="13">
        <v>4750416.87</v>
      </c>
    </row>
    <row r="21" spans="1:5" x14ac:dyDescent="0.2">
      <c r="A21" s="26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6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6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6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6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6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6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6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6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6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6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6">
        <v>5330</v>
      </c>
      <c r="C32" s="5" t="s">
        <v>5</v>
      </c>
      <c r="D32" s="12">
        <v>0</v>
      </c>
      <c r="E32" s="13">
        <v>44634.18</v>
      </c>
    </row>
    <row r="33" spans="1:5" x14ac:dyDescent="0.2">
      <c r="A33" s="26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5" t="s">
        <v>43</v>
      </c>
      <c r="C34" s="9"/>
      <c r="D34" s="10">
        <f>D5-D17</f>
        <v>1573215.4100000001</v>
      </c>
      <c r="E34" s="11">
        <f>E5-E17</f>
        <v>39581.890000000596</v>
      </c>
    </row>
    <row r="35" spans="1:5" x14ac:dyDescent="0.2">
      <c r="A35" s="22"/>
      <c r="C35" s="9"/>
      <c r="D35" s="10"/>
      <c r="E35" s="11"/>
    </row>
    <row r="36" spans="1:5" x14ac:dyDescent="0.2">
      <c r="A36" s="21" t="s">
        <v>13</v>
      </c>
      <c r="C36" s="6"/>
      <c r="D36" s="12"/>
      <c r="E36" s="13"/>
    </row>
    <row r="37" spans="1:5" x14ac:dyDescent="0.2">
      <c r="A37" s="20"/>
      <c r="B37" s="17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0"/>
      <c r="C38" s="5" t="s">
        <v>40</v>
      </c>
      <c r="D38" s="12">
        <v>0</v>
      </c>
      <c r="E38" s="13">
        <v>0</v>
      </c>
    </row>
    <row r="39" spans="1:5" x14ac:dyDescent="0.2">
      <c r="A39" s="20"/>
      <c r="C39" s="5" t="s">
        <v>41</v>
      </c>
      <c r="D39" s="12">
        <v>0</v>
      </c>
      <c r="E39" s="13">
        <v>0</v>
      </c>
    </row>
    <row r="40" spans="1:5" x14ac:dyDescent="0.2">
      <c r="A40" s="20"/>
      <c r="C40" s="5" t="s">
        <v>42</v>
      </c>
      <c r="D40" s="12">
        <v>0</v>
      </c>
      <c r="E40" s="13">
        <v>0</v>
      </c>
    </row>
    <row r="41" spans="1:5" x14ac:dyDescent="0.2">
      <c r="A41" s="20"/>
      <c r="B41" s="17" t="s">
        <v>15</v>
      </c>
      <c r="C41" s="14"/>
      <c r="D41" s="10">
        <f>SUM(D42:D44)</f>
        <v>709148.96</v>
      </c>
      <c r="E41" s="11">
        <f>SUM(E42:E44)</f>
        <v>39581.89</v>
      </c>
    </row>
    <row r="42" spans="1:5" x14ac:dyDescent="0.2">
      <c r="A42" s="26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6" t="s">
        <v>47</v>
      </c>
      <c r="C43" s="5" t="s">
        <v>41</v>
      </c>
      <c r="D43" s="12">
        <v>202876.56</v>
      </c>
      <c r="E43" s="13">
        <v>39581.89</v>
      </c>
    </row>
    <row r="44" spans="1:5" x14ac:dyDescent="0.2">
      <c r="A44" s="20"/>
      <c r="C44" s="5" t="s">
        <v>50</v>
      </c>
      <c r="D44" s="12">
        <v>506272.4</v>
      </c>
      <c r="E44" s="13">
        <v>0</v>
      </c>
    </row>
    <row r="45" spans="1:5" x14ac:dyDescent="0.2">
      <c r="A45" s="25" t="s">
        <v>16</v>
      </c>
      <c r="C45" s="9"/>
      <c r="D45" s="10">
        <f>D37-D41</f>
        <v>-709148.96</v>
      </c>
      <c r="E45" s="11">
        <f>E37-E41</f>
        <v>-39581.89</v>
      </c>
    </row>
    <row r="46" spans="1:5" x14ac:dyDescent="0.2">
      <c r="A46" s="22"/>
      <c r="C46" s="9"/>
      <c r="D46" s="10"/>
      <c r="E46" s="11"/>
    </row>
    <row r="47" spans="1:5" x14ac:dyDescent="0.2">
      <c r="A47" s="21" t="s">
        <v>14</v>
      </c>
      <c r="C47" s="6"/>
      <c r="D47" s="12"/>
      <c r="E47" s="13"/>
    </row>
    <row r="48" spans="1:5" x14ac:dyDescent="0.2">
      <c r="A48" s="20"/>
      <c r="B48" s="17" t="s">
        <v>12</v>
      </c>
      <c r="C48" s="14"/>
      <c r="D48" s="10">
        <f>SUM(D49+D52)</f>
        <v>18309.68</v>
      </c>
      <c r="E48" s="11">
        <f>SUM(E49+E52)</f>
        <v>0</v>
      </c>
    </row>
    <row r="49" spans="1:5" x14ac:dyDescent="0.2">
      <c r="A49" s="20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6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6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0"/>
      <c r="C52" s="5" t="s">
        <v>44</v>
      </c>
      <c r="D52" s="12">
        <v>18309.68</v>
      </c>
      <c r="E52" s="13">
        <v>0</v>
      </c>
    </row>
    <row r="53" spans="1:5" x14ac:dyDescent="0.2">
      <c r="A53" s="20"/>
      <c r="B53" s="17" t="s">
        <v>15</v>
      </c>
      <c r="C53" s="14"/>
      <c r="D53" s="10">
        <f>SUM(D54+D57)</f>
        <v>278802.90999999997</v>
      </c>
      <c r="E53" s="11">
        <f>SUM(E54+E57)</f>
        <v>-107550.14</v>
      </c>
    </row>
    <row r="54" spans="1:5" x14ac:dyDescent="0.2">
      <c r="A54" s="20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0"/>
      <c r="C55" s="1" t="s">
        <v>9</v>
      </c>
      <c r="D55" s="12">
        <v>0</v>
      </c>
      <c r="E55" s="13">
        <v>0</v>
      </c>
    </row>
    <row r="56" spans="1:5" x14ac:dyDescent="0.2">
      <c r="A56" s="20"/>
      <c r="C56" s="1" t="s">
        <v>7</v>
      </c>
      <c r="D56" s="12">
        <v>0</v>
      </c>
      <c r="E56" s="13">
        <v>0</v>
      </c>
    </row>
    <row r="57" spans="1:5" x14ac:dyDescent="0.2">
      <c r="A57" s="20"/>
      <c r="C57" s="5" t="s">
        <v>49</v>
      </c>
      <c r="D57" s="12">
        <v>278802.90999999997</v>
      </c>
      <c r="E57" s="13">
        <v>-107550.14</v>
      </c>
    </row>
    <row r="58" spans="1:5" x14ac:dyDescent="0.2">
      <c r="A58" s="25" t="s">
        <v>17</v>
      </c>
      <c r="C58" s="9"/>
      <c r="D58" s="10">
        <f>D48-D53</f>
        <v>-260493.22999999998</v>
      </c>
      <c r="E58" s="11">
        <f>E48-E53</f>
        <v>107550.14</v>
      </c>
    </row>
    <row r="59" spans="1:5" x14ac:dyDescent="0.2">
      <c r="A59" s="22"/>
      <c r="C59" s="9"/>
      <c r="D59" s="10"/>
      <c r="E59" s="11"/>
    </row>
    <row r="60" spans="1:5" x14ac:dyDescent="0.2">
      <c r="A60" s="25" t="s">
        <v>18</v>
      </c>
      <c r="C60" s="9"/>
      <c r="D60" s="10">
        <f>D58+D45+D34</f>
        <v>603573.2200000002</v>
      </c>
      <c r="E60" s="11">
        <f>E58+E45+E34</f>
        <v>107550.1400000006</v>
      </c>
    </row>
    <row r="61" spans="1:5" x14ac:dyDescent="0.2">
      <c r="A61" s="22"/>
      <c r="C61" s="9"/>
      <c r="D61" s="10"/>
      <c r="E61" s="11"/>
    </row>
    <row r="62" spans="1:5" x14ac:dyDescent="0.2">
      <c r="A62" s="25" t="s">
        <v>45</v>
      </c>
      <c r="C62" s="9"/>
      <c r="D62" s="10">
        <v>253729.37</v>
      </c>
      <c r="E62" s="11">
        <v>146179.23000000001</v>
      </c>
    </row>
    <row r="63" spans="1:5" x14ac:dyDescent="0.2">
      <c r="A63" s="25" t="s">
        <v>46</v>
      </c>
      <c r="C63" s="9"/>
      <c r="D63" s="10">
        <f>+D60+D62</f>
        <v>857302.5900000002</v>
      </c>
      <c r="E63" s="11">
        <v>253729.37</v>
      </c>
    </row>
    <row r="64" spans="1:5" x14ac:dyDescent="0.2">
      <c r="A64" s="23"/>
      <c r="B64" s="18"/>
      <c r="C64" s="19"/>
      <c r="D64" s="19"/>
      <c r="E64" s="24"/>
    </row>
    <row r="67" spans="3:6" x14ac:dyDescent="0.2">
      <c r="C67" s="29" t="s">
        <v>58</v>
      </c>
      <c r="D67" s="30"/>
      <c r="E67" s="30"/>
      <c r="F67" s="31"/>
    </row>
    <row r="68" spans="3:6" x14ac:dyDescent="0.2">
      <c r="C68" s="32"/>
      <c r="D68" s="33"/>
      <c r="E68" s="33"/>
      <c r="F68" s="34"/>
    </row>
    <row r="69" spans="3:6" x14ac:dyDescent="0.2">
      <c r="C69" s="32"/>
      <c r="D69" s="33"/>
      <c r="E69" s="33"/>
      <c r="F69" s="34"/>
    </row>
    <row r="70" spans="3:6" x14ac:dyDescent="0.2">
      <c r="C70" s="33"/>
      <c r="D70" s="35"/>
      <c r="E70" s="33"/>
      <c r="F70" s="33"/>
    </row>
    <row r="71" spans="3:6" x14ac:dyDescent="0.2">
      <c r="C71" s="32"/>
      <c r="D71" s="33"/>
      <c r="E71" s="33"/>
      <c r="F71" s="33"/>
    </row>
    <row r="72" spans="3:6" x14ac:dyDescent="0.2">
      <c r="C72" s="33" t="s">
        <v>51</v>
      </c>
      <c r="D72" s="32" t="s">
        <v>52</v>
      </c>
      <c r="F72" s="32"/>
    </row>
    <row r="73" spans="3:6" x14ac:dyDescent="0.2">
      <c r="C73" s="36" t="s">
        <v>53</v>
      </c>
      <c r="D73" s="37" t="s">
        <v>54</v>
      </c>
      <c r="F73" s="38"/>
    </row>
    <row r="74" spans="3:6" x14ac:dyDescent="0.2">
      <c r="C74" s="40" t="s">
        <v>55</v>
      </c>
      <c r="D74" s="39" t="s">
        <v>60</v>
      </c>
      <c r="F74" s="41"/>
    </row>
    <row r="75" spans="3:6" x14ac:dyDescent="0.2">
      <c r="C75" s="40"/>
      <c r="E75" s="40"/>
      <c r="F75" s="41"/>
    </row>
    <row r="76" spans="3:6" x14ac:dyDescent="0.2">
      <c r="C76" s="40"/>
      <c r="E76" s="42"/>
      <c r="F76" s="41"/>
    </row>
    <row r="77" spans="3:6" x14ac:dyDescent="0.2">
      <c r="C77" s="40"/>
      <c r="E77" s="40"/>
      <c r="F77" s="41"/>
    </row>
    <row r="78" spans="3:6" x14ac:dyDescent="0.2">
      <c r="C78" s="40"/>
      <c r="E78" s="40"/>
      <c r="F78" s="41"/>
    </row>
    <row r="79" spans="3:6" x14ac:dyDescent="0.2">
      <c r="C79" s="33" t="s">
        <v>51</v>
      </c>
      <c r="E79" s="40"/>
      <c r="F79" s="41"/>
    </row>
    <row r="80" spans="3:6" x14ac:dyDescent="0.2">
      <c r="C80" s="36" t="s">
        <v>56</v>
      </c>
      <c r="E80" s="40"/>
      <c r="F80" s="41"/>
    </row>
    <row r="81" spans="3:6" x14ac:dyDescent="0.2">
      <c r="C81" s="40" t="s">
        <v>57</v>
      </c>
      <c r="E81" s="40"/>
      <c r="F81" s="41"/>
    </row>
    <row r="82" spans="3:6" x14ac:dyDescent="0.2">
      <c r="C82" s="39"/>
      <c r="D82" s="40"/>
      <c r="E82" s="40"/>
      <c r="F82" s="41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guadalupe</cp:lastModifiedBy>
  <cp:lastPrinted>2018-07-25T18:25:11Z</cp:lastPrinted>
  <dcterms:created xsi:type="dcterms:W3CDTF">2012-12-11T20:31:36Z</dcterms:created>
  <dcterms:modified xsi:type="dcterms:W3CDTF">2018-10-08T00:06:43Z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