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EAI!$C$1:$J$51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4" l="1"/>
  <c r="J22" i="4" l="1"/>
  <c r="H31" i="4"/>
  <c r="I31" i="4"/>
  <c r="F31" i="4"/>
  <c r="I21" i="4"/>
  <c r="H21" i="4"/>
  <c r="F21" i="4"/>
  <c r="E31" i="4"/>
  <c r="E21" i="4"/>
  <c r="J38" i="4" l="1"/>
  <c r="G38" i="4"/>
  <c r="J37" i="4"/>
  <c r="I37" i="4"/>
  <c r="I39" i="4" s="1"/>
  <c r="H37" i="4"/>
  <c r="H39" i="4" s="1"/>
  <c r="G37" i="4"/>
  <c r="F37" i="4"/>
  <c r="F39" i="4" s="1"/>
  <c r="E37" i="4"/>
  <c r="E39" i="4" s="1"/>
  <c r="J35" i="4"/>
  <c r="G35" i="4"/>
  <c r="J34" i="4"/>
  <c r="G34" i="4"/>
  <c r="J33" i="4"/>
  <c r="G33" i="4"/>
  <c r="J32" i="4"/>
  <c r="G32" i="4"/>
  <c r="J29" i="4"/>
  <c r="G29" i="4"/>
  <c r="J28" i="4"/>
  <c r="G28" i="4"/>
  <c r="J27" i="4"/>
  <c r="G27" i="4"/>
  <c r="J26" i="4"/>
  <c r="G26" i="4"/>
  <c r="J25" i="4"/>
  <c r="G25" i="4"/>
  <c r="J24" i="4"/>
  <c r="G24" i="4"/>
  <c r="J23" i="4"/>
  <c r="J21" i="4" s="1"/>
  <c r="G23" i="4"/>
  <c r="G21" i="4" s="1"/>
  <c r="I16" i="4"/>
  <c r="H16" i="4"/>
  <c r="F16" i="4"/>
  <c r="E16" i="4"/>
  <c r="J14" i="4"/>
  <c r="G14" i="4"/>
  <c r="J13" i="4"/>
  <c r="G13" i="4"/>
  <c r="J12" i="4"/>
  <c r="G12" i="4"/>
  <c r="J11" i="4"/>
  <c r="G11" i="4"/>
  <c r="J10" i="4"/>
  <c r="G10" i="4"/>
  <c r="J9" i="4"/>
  <c r="G9" i="4"/>
  <c r="J8" i="4"/>
  <c r="G8" i="4"/>
  <c r="J7" i="4"/>
  <c r="G7" i="4"/>
  <c r="J6" i="4"/>
  <c r="G6" i="4"/>
  <c r="J5" i="4"/>
  <c r="G5" i="4"/>
  <c r="G16" i="4" l="1"/>
  <c r="G31" i="4"/>
  <c r="G39" i="4" s="1"/>
  <c r="J31" i="4"/>
  <c r="J39" i="4" s="1"/>
  <c r="J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<sst xmlns="http://schemas.openxmlformats.org/spreadsheetml/2006/main" count="105" uniqueCount="57">
  <si>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</si>
  <si>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</si>
  <si>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</si>
  <si>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</si>
  <si>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</si>
  <si>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</si>
  <si>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</si>
  <si>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</si>
  <si>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</si>
  <si>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</si>
  <si>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</si>
  <si>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</si>
  <si>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</si>
  <si>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</si>
  <si>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</si>
  <si>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</si>
  <si>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</si>
  <si>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</si>
  <si>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</si>
  <si>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</si>
  <si>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</si>
  <si>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</si>
  <si>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</si>
  <si>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</si>
  <si>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</si>
  <si>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</si>
  <si>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</si>
  <si>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</si>
  <si>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</si>
  <si>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</si>
  <si>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</si>
  <si>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</si>
  <si>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</si>
  <si>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</si>
  <si>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</si>
  <si>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</si>
  <si>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</si>
  <si>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</si>
  <si>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</si>
  <si>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</si>
  <si>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</si>
  <si>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</si>
  <si>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</si>
  <si>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</si>
  <si>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</si>
  <si>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</si>
  <si>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</si>
  <si>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</si>
  <si>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</si>
  <si>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30 DE JUNIO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</si>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</sst>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0"/>
  <sheetViews>
    <sheetView showGridLines="0" tabSelected="1" zoomScaleNormal="100" workbookViewId="0">
      <selection activeCell="B7" sqref="B7"/>
    </sheetView>
  </sheetViews>
  <sheetFormatPr baseColWidth="10" defaultColWidth="12" defaultRowHeight="11.25" x14ac:dyDescent="0.2"/>
  <cols>
    <col min="1" max="2" width="12" style="2"/>
    <col min="3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/>
  </cols>
  <sheetData>
    <row r="1" spans="3:11" s="3" customFormat="1" ht="39.950000000000003" customHeight="1" x14ac:dyDescent="0.2">
      <c r="C1" s="56" t="s">
        <v>49</v>
      </c>
      <c r="D1" s="57"/>
      <c r="E1" s="57"/>
      <c r="F1" s="57"/>
      <c r="G1" s="57"/>
      <c r="H1" s="57"/>
      <c r="I1" s="57"/>
      <c r="J1" s="58"/>
    </row>
    <row r="2" spans="3:11" s="3" customFormat="1" x14ac:dyDescent="0.2">
      <c r="C2" s="59" t="s">
        <v>14</v>
      </c>
      <c r="D2" s="60"/>
      <c r="E2" s="57" t="s">
        <v>22</v>
      </c>
      <c r="F2" s="57"/>
      <c r="G2" s="57"/>
      <c r="H2" s="57"/>
      <c r="I2" s="57"/>
      <c r="J2" s="65" t="s">
        <v>19</v>
      </c>
    </row>
    <row r="3" spans="3:11" s="1" customFormat="1" ht="24.95" customHeight="1" x14ac:dyDescent="0.2">
      <c r="C3" s="61"/>
      <c r="D3" s="62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66"/>
    </row>
    <row r="4" spans="3:11" s="1" customFormat="1" x14ac:dyDescent="0.2">
      <c r="C4" s="63"/>
      <c r="D4" s="64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3:11" x14ac:dyDescent="0.2">
      <c r="C5" s="33"/>
      <c r="D5" s="43" t="s">
        <v>0</v>
      </c>
      <c r="E5" s="21">
        <v>0</v>
      </c>
      <c r="F5" s="21">
        <v>0</v>
      </c>
      <c r="G5" s="21">
        <f>E5+F5</f>
        <v>0</v>
      </c>
      <c r="H5" s="21">
        <v>0</v>
      </c>
      <c r="I5" s="21">
        <v>0</v>
      </c>
      <c r="J5" s="21">
        <f>I5-E5</f>
        <v>0</v>
      </c>
      <c r="K5" s="45" t="s">
        <v>37</v>
      </c>
    </row>
    <row r="6" spans="3:11" x14ac:dyDescent="0.2">
      <c r="C6" s="34"/>
      <c r="D6" s="44" t="s">
        <v>1</v>
      </c>
      <c r="E6" s="22">
        <v>0</v>
      </c>
      <c r="F6" s="22">
        <v>0</v>
      </c>
      <c r="G6" s="22">
        <f t="shared" ref="G6:G9" si="0">E6+F6</f>
        <v>0</v>
      </c>
      <c r="H6" s="22">
        <v>0</v>
      </c>
      <c r="I6" s="22">
        <v>0</v>
      </c>
      <c r="J6" s="22">
        <f t="shared" ref="J6:J9" si="1">I6-E6</f>
        <v>0</v>
      </c>
      <c r="K6" s="45" t="s">
        <v>47</v>
      </c>
    </row>
    <row r="7" spans="3:11" x14ac:dyDescent="0.2">
      <c r="C7" s="33"/>
      <c r="D7" s="43" t="s">
        <v>2</v>
      </c>
      <c r="E7" s="22">
        <v>0</v>
      </c>
      <c r="F7" s="22">
        <v>0</v>
      </c>
      <c r="G7" s="22">
        <f t="shared" si="0"/>
        <v>0</v>
      </c>
      <c r="H7" s="22">
        <v>0</v>
      </c>
      <c r="I7" s="22">
        <v>0</v>
      </c>
      <c r="J7" s="22">
        <f t="shared" si="1"/>
        <v>0</v>
      </c>
      <c r="K7" s="45" t="s">
        <v>38</v>
      </c>
    </row>
    <row r="8" spans="3:11" x14ac:dyDescent="0.2">
      <c r="C8" s="33"/>
      <c r="D8" s="43" t="s">
        <v>3</v>
      </c>
      <c r="E8" s="22">
        <v>16957745.309999999</v>
      </c>
      <c r="F8" s="22">
        <v>0</v>
      </c>
      <c r="G8" s="22">
        <f t="shared" si="0"/>
        <v>16957745.309999999</v>
      </c>
      <c r="H8" s="22">
        <v>9009939.8900000006</v>
      </c>
      <c r="I8" s="22">
        <v>9009939.8900000006</v>
      </c>
      <c r="J8" s="22">
        <f t="shared" si="1"/>
        <v>-7947805.4199999981</v>
      </c>
      <c r="K8" s="45" t="s">
        <v>39</v>
      </c>
    </row>
    <row r="9" spans="3:11" x14ac:dyDescent="0.2">
      <c r="C9" s="33"/>
      <c r="D9" s="43" t="s">
        <v>4</v>
      </c>
      <c r="E9" s="22">
        <v>49866.01</v>
      </c>
      <c r="F9" s="22">
        <v>0</v>
      </c>
      <c r="G9" s="22">
        <f t="shared" si="0"/>
        <v>49866.01</v>
      </c>
      <c r="H9" s="22">
        <v>4260.28</v>
      </c>
      <c r="I9" s="22">
        <v>4260.28</v>
      </c>
      <c r="J9" s="22">
        <f t="shared" si="1"/>
        <v>-45605.73</v>
      </c>
      <c r="K9" s="45" t="s">
        <v>40</v>
      </c>
    </row>
    <row r="10" spans="3:11" x14ac:dyDescent="0.2">
      <c r="C10" s="34"/>
      <c r="D10" s="44" t="s">
        <v>5</v>
      </c>
      <c r="E10" s="22">
        <v>0</v>
      </c>
      <c r="F10" s="22">
        <v>0</v>
      </c>
      <c r="G10" s="22">
        <f t="shared" ref="G10:G13" si="2">E10+F10</f>
        <v>0</v>
      </c>
      <c r="H10" s="22">
        <v>0</v>
      </c>
      <c r="I10" s="22">
        <v>0</v>
      </c>
      <c r="J10" s="22">
        <f t="shared" ref="J10:J13" si="3">I10-E10</f>
        <v>0</v>
      </c>
      <c r="K10" s="45" t="s">
        <v>41</v>
      </c>
    </row>
    <row r="11" spans="3:11" x14ac:dyDescent="0.2">
      <c r="C11" s="40"/>
      <c r="D11" s="43" t="s">
        <v>24</v>
      </c>
      <c r="E11" s="22">
        <v>0</v>
      </c>
      <c r="F11" s="22">
        <v>0</v>
      </c>
      <c r="G11" s="22">
        <f t="shared" si="2"/>
        <v>0</v>
      </c>
      <c r="H11" s="22">
        <v>0</v>
      </c>
      <c r="I11" s="22">
        <v>0</v>
      </c>
      <c r="J11" s="22">
        <f t="shared" si="3"/>
        <v>0</v>
      </c>
      <c r="K11" s="45" t="s">
        <v>42</v>
      </c>
    </row>
    <row r="12" spans="3:11" ht="22.5" x14ac:dyDescent="0.2">
      <c r="C12" s="40"/>
      <c r="D12" s="43" t="s">
        <v>25</v>
      </c>
      <c r="E12" s="22">
        <v>375002.4</v>
      </c>
      <c r="F12" s="22">
        <v>0</v>
      </c>
      <c r="G12" s="22">
        <f t="shared" si="2"/>
        <v>375002.4</v>
      </c>
      <c r="H12" s="22">
        <v>0</v>
      </c>
      <c r="I12" s="22">
        <v>0</v>
      </c>
      <c r="J12" s="22">
        <f t="shared" si="3"/>
        <v>-375002.4</v>
      </c>
      <c r="K12" s="45" t="s">
        <v>43</v>
      </c>
    </row>
    <row r="13" spans="3:11" ht="22.5" x14ac:dyDescent="0.2">
      <c r="C13" s="40"/>
      <c r="D13" s="43" t="s">
        <v>26</v>
      </c>
      <c r="E13" s="22">
        <v>667357.6</v>
      </c>
      <c r="F13" s="22">
        <v>0</v>
      </c>
      <c r="G13" s="22">
        <f t="shared" si="2"/>
        <v>667357.6</v>
      </c>
      <c r="H13" s="22">
        <v>0</v>
      </c>
      <c r="I13" s="22">
        <v>0</v>
      </c>
      <c r="J13" s="22">
        <f t="shared" si="3"/>
        <v>-667357.6</v>
      </c>
      <c r="K13" s="45" t="s">
        <v>44</v>
      </c>
    </row>
    <row r="14" spans="3:11" x14ac:dyDescent="0.2">
      <c r="C14" s="33"/>
      <c r="D14" s="43" t="s">
        <v>6</v>
      </c>
      <c r="E14" s="22">
        <v>0</v>
      </c>
      <c r="F14" s="22">
        <v>0</v>
      </c>
      <c r="G14" s="22">
        <f t="shared" ref="G14" si="4">E14+F14</f>
        <v>0</v>
      </c>
      <c r="H14" s="22">
        <v>0</v>
      </c>
      <c r="I14" s="22">
        <v>0</v>
      </c>
      <c r="J14" s="22">
        <f t="shared" ref="J14" si="5">I14-E14</f>
        <v>0</v>
      </c>
      <c r="K14" s="45" t="s">
        <v>45</v>
      </c>
    </row>
    <row r="15" spans="3:11" x14ac:dyDescent="0.2">
      <c r="C15" s="33"/>
      <c r="E15" s="13"/>
      <c r="F15" s="13"/>
      <c r="G15" s="13"/>
      <c r="H15" s="13"/>
      <c r="I15" s="13"/>
      <c r="J15" s="13"/>
      <c r="K15" s="45" t="s">
        <v>46</v>
      </c>
    </row>
    <row r="16" spans="3:11" x14ac:dyDescent="0.2">
      <c r="C16" s="9"/>
      <c r="D16" s="10" t="s">
        <v>13</v>
      </c>
      <c r="E16" s="23">
        <f>SUM(E5:E14)</f>
        <v>18049971.32</v>
      </c>
      <c r="F16" s="23">
        <f t="shared" ref="F16:J16" si="6">SUM(F5:F14)</f>
        <v>0</v>
      </c>
      <c r="G16" s="23">
        <f t="shared" si="6"/>
        <v>18049971.32</v>
      </c>
      <c r="H16" s="23">
        <f t="shared" si="6"/>
        <v>9014200.1699999999</v>
      </c>
      <c r="I16" s="11">
        <f t="shared" si="6"/>
        <v>9014200.1699999999</v>
      </c>
      <c r="J16" s="12">
        <f t="shared" si="6"/>
        <v>-9035771.1499999985</v>
      </c>
      <c r="K16" s="45" t="s">
        <v>46</v>
      </c>
    </row>
    <row r="17" spans="3:11" x14ac:dyDescent="0.2">
      <c r="C17" s="35"/>
      <c r="D17" s="29"/>
      <c r="E17" s="30"/>
      <c r="F17" s="30"/>
      <c r="G17" s="36"/>
      <c r="H17" s="31" t="s">
        <v>21</v>
      </c>
      <c r="I17" s="37"/>
      <c r="J17" s="27"/>
      <c r="K17" s="45" t="s">
        <v>46</v>
      </c>
    </row>
    <row r="18" spans="3:11" x14ac:dyDescent="0.2">
      <c r="C18" s="67" t="s">
        <v>23</v>
      </c>
      <c r="D18" s="68"/>
      <c r="E18" s="57" t="s">
        <v>22</v>
      </c>
      <c r="F18" s="57"/>
      <c r="G18" s="57"/>
      <c r="H18" s="57"/>
      <c r="I18" s="57"/>
      <c r="J18" s="65" t="s">
        <v>19</v>
      </c>
      <c r="K18" s="45" t="s">
        <v>46</v>
      </c>
    </row>
    <row r="19" spans="3:11" ht="22.5" x14ac:dyDescent="0.2">
      <c r="C19" s="69"/>
      <c r="D19" s="70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66"/>
      <c r="K19" s="45" t="s">
        <v>46</v>
      </c>
    </row>
    <row r="20" spans="3:11" x14ac:dyDescent="0.2">
      <c r="C20" s="71"/>
      <c r="D20" s="72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  <c r="K20" s="45" t="s">
        <v>46</v>
      </c>
    </row>
    <row r="21" spans="3:11" x14ac:dyDescent="0.2">
      <c r="C21" s="41" t="s">
        <v>27</v>
      </c>
      <c r="D21" s="15"/>
      <c r="E21" s="24">
        <f t="shared" ref="E21:J21" si="7">SUM(E22+E23+E24+E25+E26+E27+E28+E29)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45" t="s">
        <v>46</v>
      </c>
    </row>
    <row r="22" spans="3:11" x14ac:dyDescent="0.2">
      <c r="C22" s="16"/>
      <c r="D22" s="17" t="s">
        <v>0</v>
      </c>
      <c r="E22" s="25">
        <v>0</v>
      </c>
      <c r="F22" s="25">
        <v>0</v>
      </c>
      <c r="G22" s="25">
        <f t="shared" ref="G22:G25" si="8">E22+F22</f>
        <v>0</v>
      </c>
      <c r="H22" s="25">
        <v>0</v>
      </c>
      <c r="I22" s="25">
        <v>0</v>
      </c>
      <c r="J22" s="25">
        <f t="shared" ref="J22:J25" si="9">I22-E22</f>
        <v>0</v>
      </c>
      <c r="K22" s="45" t="s">
        <v>37</v>
      </c>
    </row>
    <row r="23" spans="3:11" x14ac:dyDescent="0.2">
      <c r="C23" s="16"/>
      <c r="D23" s="17" t="s">
        <v>1</v>
      </c>
      <c r="E23" s="25">
        <v>0</v>
      </c>
      <c r="F23" s="25">
        <v>0</v>
      </c>
      <c r="G23" s="25">
        <f t="shared" si="8"/>
        <v>0</v>
      </c>
      <c r="H23" s="25">
        <v>0</v>
      </c>
      <c r="I23" s="25">
        <v>0</v>
      </c>
      <c r="J23" s="25">
        <f t="shared" si="9"/>
        <v>0</v>
      </c>
      <c r="K23" s="45" t="s">
        <v>47</v>
      </c>
    </row>
    <row r="24" spans="3:11" x14ac:dyDescent="0.2">
      <c r="C24" s="16"/>
      <c r="D24" s="17" t="s">
        <v>2</v>
      </c>
      <c r="E24" s="25">
        <v>0</v>
      </c>
      <c r="F24" s="25">
        <v>0</v>
      </c>
      <c r="G24" s="25">
        <f t="shared" si="8"/>
        <v>0</v>
      </c>
      <c r="H24" s="25">
        <v>0</v>
      </c>
      <c r="I24" s="25">
        <v>0</v>
      </c>
      <c r="J24" s="25">
        <f t="shared" si="9"/>
        <v>0</v>
      </c>
      <c r="K24" s="45" t="s">
        <v>38</v>
      </c>
    </row>
    <row r="25" spans="3:11" x14ac:dyDescent="0.2">
      <c r="C25" s="16"/>
      <c r="D25" s="17" t="s">
        <v>3</v>
      </c>
      <c r="E25" s="25">
        <v>0</v>
      </c>
      <c r="F25" s="25">
        <v>0</v>
      </c>
      <c r="G25" s="25">
        <f t="shared" si="8"/>
        <v>0</v>
      </c>
      <c r="H25" s="25">
        <v>0</v>
      </c>
      <c r="I25" s="25">
        <v>0</v>
      </c>
      <c r="J25" s="25">
        <f t="shared" si="9"/>
        <v>0</v>
      </c>
      <c r="K25" s="45" t="s">
        <v>39</v>
      </c>
    </row>
    <row r="26" spans="3:11" x14ac:dyDescent="0.2">
      <c r="C26" s="16"/>
      <c r="D26" s="17" t="s">
        <v>28</v>
      </c>
      <c r="E26" s="25">
        <v>0</v>
      </c>
      <c r="F26" s="25">
        <v>0</v>
      </c>
      <c r="G26" s="25">
        <f t="shared" ref="G26" si="10">E26+F26</f>
        <v>0</v>
      </c>
      <c r="H26" s="25">
        <v>0</v>
      </c>
      <c r="I26" s="25">
        <v>0</v>
      </c>
      <c r="J26" s="25">
        <f t="shared" ref="J26" si="11">I26-E26</f>
        <v>0</v>
      </c>
      <c r="K26" s="45" t="s">
        <v>40</v>
      </c>
    </row>
    <row r="27" spans="3:11" x14ac:dyDescent="0.2">
      <c r="C27" s="16"/>
      <c r="D27" s="17" t="s">
        <v>29</v>
      </c>
      <c r="E27" s="25">
        <v>0</v>
      </c>
      <c r="F27" s="25">
        <v>0</v>
      </c>
      <c r="G27" s="25">
        <f t="shared" ref="G27:G29" si="12">E27+F27</f>
        <v>0</v>
      </c>
      <c r="H27" s="25">
        <v>0</v>
      </c>
      <c r="I27" s="25">
        <v>0</v>
      </c>
      <c r="J27" s="25">
        <f t="shared" ref="J27:J29" si="13">I27-E27</f>
        <v>0</v>
      </c>
      <c r="K27" s="45" t="s">
        <v>41</v>
      </c>
    </row>
    <row r="28" spans="3:11" ht="22.5" x14ac:dyDescent="0.2">
      <c r="C28" s="16"/>
      <c r="D28" s="17" t="s">
        <v>30</v>
      </c>
      <c r="E28" s="25">
        <v>0</v>
      </c>
      <c r="F28" s="25">
        <v>0</v>
      </c>
      <c r="G28" s="25">
        <f t="shared" si="12"/>
        <v>0</v>
      </c>
      <c r="H28" s="25">
        <v>0</v>
      </c>
      <c r="I28" s="25">
        <v>0</v>
      </c>
      <c r="J28" s="25">
        <f t="shared" si="13"/>
        <v>0</v>
      </c>
      <c r="K28" s="45" t="s">
        <v>43</v>
      </c>
    </row>
    <row r="29" spans="3:11" ht="22.5" x14ac:dyDescent="0.2">
      <c r="C29" s="16"/>
      <c r="D29" s="17" t="s">
        <v>26</v>
      </c>
      <c r="E29" s="25">
        <v>0</v>
      </c>
      <c r="F29" s="25">
        <v>0</v>
      </c>
      <c r="G29" s="25">
        <f t="shared" si="12"/>
        <v>0</v>
      </c>
      <c r="H29" s="25">
        <v>0</v>
      </c>
      <c r="I29" s="25">
        <v>0</v>
      </c>
      <c r="J29" s="25">
        <f t="shared" si="13"/>
        <v>0</v>
      </c>
      <c r="K29" s="45" t="s">
        <v>44</v>
      </c>
    </row>
    <row r="30" spans="3:11" x14ac:dyDescent="0.2">
      <c r="C30" s="16"/>
      <c r="D30" s="17"/>
      <c r="E30" s="25"/>
      <c r="F30" s="25"/>
      <c r="G30" s="25"/>
      <c r="H30" s="25"/>
      <c r="I30" s="25"/>
      <c r="J30" s="25"/>
      <c r="K30" s="45" t="s">
        <v>46</v>
      </c>
    </row>
    <row r="31" spans="3:11" ht="41.25" customHeight="1" x14ac:dyDescent="0.2">
      <c r="C31" s="54" t="s">
        <v>48</v>
      </c>
      <c r="D31" s="55"/>
      <c r="E31" s="26">
        <f t="shared" ref="E31:J31" si="14">SUM(E32:E35)</f>
        <v>717223.61</v>
      </c>
      <c r="F31" s="26">
        <f t="shared" si="14"/>
        <v>0</v>
      </c>
      <c r="G31" s="26">
        <f t="shared" si="14"/>
        <v>717223.61</v>
      </c>
      <c r="H31" s="26">
        <f t="shared" si="14"/>
        <v>4260.28</v>
      </c>
      <c r="I31" s="26">
        <f t="shared" si="14"/>
        <v>4260.28</v>
      </c>
      <c r="J31" s="26">
        <f t="shared" si="14"/>
        <v>-712963.33</v>
      </c>
      <c r="K31" s="45" t="s">
        <v>46</v>
      </c>
    </row>
    <row r="32" spans="3:11" x14ac:dyDescent="0.2">
      <c r="C32" s="16"/>
      <c r="D32" s="17" t="s">
        <v>1</v>
      </c>
      <c r="E32" s="25">
        <v>0</v>
      </c>
      <c r="F32" s="25">
        <v>0</v>
      </c>
      <c r="G32" s="25">
        <f>E32+F32</f>
        <v>0</v>
      </c>
      <c r="H32" s="25">
        <v>0</v>
      </c>
      <c r="I32" s="25">
        <v>0</v>
      </c>
      <c r="J32" s="25">
        <f>I32-E32</f>
        <v>0</v>
      </c>
      <c r="K32" s="45" t="s">
        <v>47</v>
      </c>
    </row>
    <row r="33" spans="3:11" x14ac:dyDescent="0.2">
      <c r="C33" s="16"/>
      <c r="D33" s="17" t="s">
        <v>31</v>
      </c>
      <c r="E33" s="25">
        <v>49866.01</v>
      </c>
      <c r="F33" s="25">
        <v>0</v>
      </c>
      <c r="G33" s="25">
        <f>E33+F33</f>
        <v>49866.01</v>
      </c>
      <c r="H33" s="25">
        <v>4260.28</v>
      </c>
      <c r="I33" s="25">
        <v>4260.28</v>
      </c>
      <c r="J33" s="25">
        <f t="shared" ref="J33:J34" si="15">I33-E33</f>
        <v>-45605.73</v>
      </c>
      <c r="K33" s="45" t="s">
        <v>40</v>
      </c>
    </row>
    <row r="34" spans="3:11" x14ac:dyDescent="0.2">
      <c r="C34" s="16"/>
      <c r="D34" s="17" t="s">
        <v>32</v>
      </c>
      <c r="E34" s="25">
        <v>0</v>
      </c>
      <c r="F34" s="25">
        <v>0</v>
      </c>
      <c r="G34" s="25">
        <f>E34+F34</f>
        <v>0</v>
      </c>
      <c r="H34" s="25">
        <v>0</v>
      </c>
      <c r="I34" s="25">
        <v>0</v>
      </c>
      <c r="J34" s="25">
        <f t="shared" si="15"/>
        <v>0</v>
      </c>
      <c r="K34" s="45" t="s">
        <v>42</v>
      </c>
    </row>
    <row r="35" spans="3:11" ht="22.5" x14ac:dyDescent="0.2">
      <c r="C35" s="16"/>
      <c r="D35" s="17" t="s">
        <v>26</v>
      </c>
      <c r="E35" s="25">
        <v>667357.6</v>
      </c>
      <c r="F35" s="25">
        <v>0</v>
      </c>
      <c r="G35" s="25">
        <f>E35+F35</f>
        <v>667357.6</v>
      </c>
      <c r="H35" s="25">
        <v>0</v>
      </c>
      <c r="I35" s="25">
        <v>0</v>
      </c>
      <c r="J35" s="25">
        <f t="shared" ref="J35" si="16">I35-E35</f>
        <v>-667357.6</v>
      </c>
      <c r="K35" s="45" t="s">
        <v>44</v>
      </c>
    </row>
    <row r="36" spans="3:11" x14ac:dyDescent="0.2">
      <c r="C36" s="16"/>
      <c r="D36" s="17"/>
      <c r="E36" s="25"/>
      <c r="F36" s="25"/>
      <c r="G36" s="25"/>
      <c r="H36" s="25"/>
      <c r="I36" s="25"/>
      <c r="J36" s="25"/>
      <c r="K36" s="45" t="s">
        <v>46</v>
      </c>
    </row>
    <row r="37" spans="3:11" x14ac:dyDescent="0.2">
      <c r="C37" s="42" t="s">
        <v>33</v>
      </c>
      <c r="D37" s="18"/>
      <c r="E37" s="26">
        <f t="shared" ref="E37:J37" si="17">SUM(E38)</f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26">
        <f t="shared" si="17"/>
        <v>0</v>
      </c>
      <c r="J37" s="26">
        <f t="shared" si="17"/>
        <v>0</v>
      </c>
      <c r="K37" s="45" t="s">
        <v>46</v>
      </c>
    </row>
    <row r="38" spans="3:11" x14ac:dyDescent="0.2">
      <c r="C38" s="14"/>
      <c r="D38" s="17" t="s">
        <v>6</v>
      </c>
      <c r="E38" s="25">
        <v>0</v>
      </c>
      <c r="F38" s="25">
        <v>0</v>
      </c>
      <c r="G38" s="25">
        <f>E38+F38</f>
        <v>0</v>
      </c>
      <c r="H38" s="25">
        <v>0</v>
      </c>
      <c r="I38" s="25">
        <v>0</v>
      </c>
      <c r="J38" s="25">
        <f>I38-E38</f>
        <v>0</v>
      </c>
      <c r="K38" s="45" t="s">
        <v>45</v>
      </c>
    </row>
    <row r="39" spans="3:11" x14ac:dyDescent="0.2">
      <c r="C39" s="19"/>
      <c r="D39" s="20" t="s">
        <v>13</v>
      </c>
      <c r="E39" s="23">
        <f>SUM(E37+E31+E21)</f>
        <v>717223.61</v>
      </c>
      <c r="F39" s="23">
        <f t="shared" ref="F39:J39" si="18">SUM(F37+F31+F21)</f>
        <v>0</v>
      </c>
      <c r="G39" s="23">
        <f t="shared" si="18"/>
        <v>717223.61</v>
      </c>
      <c r="H39" s="23">
        <f t="shared" si="18"/>
        <v>4260.28</v>
      </c>
      <c r="I39" s="23">
        <f t="shared" si="18"/>
        <v>4260.28</v>
      </c>
      <c r="J39" s="12">
        <f t="shared" si="18"/>
        <v>-712963.33</v>
      </c>
      <c r="K39" s="45" t="s">
        <v>46</v>
      </c>
    </row>
    <row r="40" spans="3:11" x14ac:dyDescent="0.2">
      <c r="C40" s="28"/>
      <c r="D40" s="29"/>
      <c r="E40" s="30"/>
      <c r="F40" s="30"/>
      <c r="G40" s="30"/>
      <c r="H40" s="31" t="s">
        <v>21</v>
      </c>
      <c r="I40" s="32"/>
      <c r="J40" s="27"/>
      <c r="K40" s="45" t="s">
        <v>46</v>
      </c>
    </row>
    <row r="41" spans="3:11" ht="22.5" x14ac:dyDescent="0.2">
      <c r="D41" s="38" t="s">
        <v>34</v>
      </c>
    </row>
    <row r="42" spans="3:11" x14ac:dyDescent="0.2">
      <c r="D42" s="39" t="s">
        <v>35</v>
      </c>
    </row>
    <row r="43" spans="3:11" ht="30.75" customHeight="1" x14ac:dyDescent="0.2">
      <c r="D43" s="53" t="s">
        <v>36</v>
      </c>
      <c r="E43" s="53"/>
      <c r="F43" s="53"/>
      <c r="G43" s="53"/>
      <c r="H43" s="53"/>
      <c r="I43" s="53"/>
      <c r="J43" s="53"/>
    </row>
    <row r="44" spans="3:11" x14ac:dyDescent="0.2">
      <c r="D44" s="52" t="s">
        <v>50</v>
      </c>
      <c r="E44" s="52"/>
      <c r="F44" s="52"/>
      <c r="G44" s="52"/>
      <c r="H44" s="52"/>
      <c r="I44" s="52"/>
      <c r="J44" s="52"/>
    </row>
    <row r="45" spans="3:11" x14ac:dyDescent="0.2">
      <c r="D45" s="46"/>
      <c r="E45" s="46"/>
      <c r="F45" s="47"/>
      <c r="G45" s="47"/>
      <c r="H45" s="47"/>
      <c r="I45" s="47"/>
      <c r="J45" s="47"/>
    </row>
    <row r="46" spans="3:11" x14ac:dyDescent="0.2">
      <c r="D46" s="46"/>
      <c r="E46" s="46"/>
      <c r="F46" s="47"/>
      <c r="G46" s="47"/>
      <c r="H46" s="47"/>
      <c r="I46" s="47"/>
      <c r="J46" s="47"/>
    </row>
    <row r="47" spans="3:11" x14ac:dyDescent="0.2">
      <c r="D47" s="48"/>
      <c r="E47" s="48"/>
      <c r="F47" s="48"/>
      <c r="G47" s="48"/>
      <c r="H47"/>
      <c r="I47"/>
      <c r="J47" s="47"/>
    </row>
    <row r="48" spans="3:11" x14ac:dyDescent="0.2">
      <c r="D48" s="48" t="s">
        <v>51</v>
      </c>
      <c r="E48" s="46"/>
      <c r="F48" s="48" t="s">
        <v>52</v>
      </c>
      <c r="G48" s="49"/>
      <c r="H48"/>
      <c r="I48"/>
      <c r="J48" s="47"/>
    </row>
    <row r="49" spans="4:10" x14ac:dyDescent="0.2">
      <c r="D49" t="s">
        <v>53</v>
      </c>
      <c r="E49" s="46"/>
      <c r="F49" t="s">
        <v>54</v>
      </c>
      <c r="G49"/>
      <c r="H49"/>
      <c r="I49"/>
      <c r="J49" s="47"/>
    </row>
    <row r="50" spans="4:10" x14ac:dyDescent="0.2">
      <c r="D50" s="50" t="s">
        <v>55</v>
      </c>
      <c r="E50" s="46"/>
      <c r="F50" s="51" t="s">
        <v>56</v>
      </c>
      <c r="G50" s="47"/>
      <c r="H50" s="47"/>
      <c r="I50" s="47"/>
      <c r="J50" s="47"/>
    </row>
  </sheetData>
  <sheetProtection formatCells="0" formatColumns="0" formatRows="0" insertRows="0" autoFilter="0"/>
  <mergeCells count="10">
    <mergeCell ref="D44:J44"/>
    <mergeCell ref="D43:J43"/>
    <mergeCell ref="C31:D31"/>
    <mergeCell ref="C1:J1"/>
    <mergeCell ref="C2:D4"/>
    <mergeCell ref="E2:I2"/>
    <mergeCell ref="J2:J3"/>
    <mergeCell ref="C18:D20"/>
    <mergeCell ref="E18:I18"/>
    <mergeCell ref="J18:J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E20:I20 E4:I4 K5:K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2019-07-26T18:09:35Z</cp:lastPrinted>
  <dcterms:created xsi:type="dcterms:W3CDTF">2012-12-11T20:48:19Z</dcterms:created>
  <dcterms:modified xsi:type="dcterms:W3CDTF">2019-07-26T18:14:00Z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