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0\1ER. TRIMESTRE 20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EAI!$A$1:$I$53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4" l="1"/>
  <c r="I22" i="4" l="1"/>
  <c r="G31" i="4"/>
  <c r="H31" i="4"/>
  <c r="E31" i="4"/>
  <c r="I21" i="4"/>
  <c r="H21" i="4"/>
  <c r="G21" i="4"/>
  <c r="F21" i="4"/>
  <c r="E21" i="4"/>
  <c r="D31" i="4"/>
  <c r="D21" i="4"/>
  <c r="H39" i="4" l="1"/>
  <c r="G39" i="4"/>
  <c r="E39" i="4"/>
  <c r="D39" i="4"/>
  <c r="I38" i="4"/>
  <c r="F38" i="4"/>
  <c r="I37" i="4"/>
  <c r="H37" i="4"/>
  <c r="G37" i="4"/>
  <c r="F37" i="4"/>
  <c r="E37" i="4"/>
  <c r="D37" i="4"/>
  <c r="I35" i="4"/>
  <c r="F35" i="4"/>
  <c r="I34" i="4"/>
  <c r="F34" i="4"/>
  <c r="I33" i="4"/>
  <c r="I31" i="4" s="1"/>
  <c r="I39" i="4" s="1"/>
  <c r="F33" i="4"/>
  <c r="F31" i="4" s="1"/>
  <c r="F39" i="4" s="1"/>
  <c r="I32" i="4"/>
  <c r="F32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F23" i="4"/>
  <c r="H16" i="4"/>
  <c r="G16" i="4"/>
  <c r="E16" i="4"/>
  <c r="D16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F5" i="4"/>
  <c r="I16" i="4" l="1"/>
  <c r="F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<sst xmlns="http://schemas.openxmlformats.org/spreadsheetml/2006/main" count="105" uniqueCount="57">
  <si>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</si>
  <si>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</si>
  <si>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</si>
  <si>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</si>
  <si>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</si>
  <si>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</si>
  <si>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</si>
  <si>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</si>
  <si>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</si>
  <si>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</si>
  <si>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</si>
  <si>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</si>
  <si>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</si>
  <si>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</si>
  <si>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</si>
  <si>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</si>
  <si>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</si>
  <si>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</si>
  <si>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</si>
  <si>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</si>
  <si>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</si>
  <si>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</si>
  <si>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</si>
  <si>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</si>
  <si>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</si>
  <si>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</si>
  <si>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</si>
  <si>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</si>
  <si>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</si>
  <si>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</si>
  <si>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</si>
  <si>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</si>
  <si>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</si>
  <si>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</si>
  <si>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</si>
  <si>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</si>
  <si>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</si>
  <si>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</si>
  <si>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</si>
  <si>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</si>
  <si>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</si>
  <si>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</si>
  <si>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</si>
  <si>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</si>
  <si>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</si>
  <si>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</si>
  <si>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</si>
  <si>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</si>
  <si>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</si>
  <si>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DE ROMITA, GTO.
ESTADO ANALÍTICO DE INGRESOS
DEL 1 DE ENERO AL 31 DE MARZO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</si>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</sst>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vertical="top"/>
    </xf>
    <xf numFmtId="4" fontId="7" fillId="0" borderId="0" xfId="9" applyNumberFormat="1" applyFont="1" applyFill="1" applyBorder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13" fillId="0" borderId="0" xfId="9" applyFont="1" applyFill="1" applyBorder="1" applyAlignment="1" applyProtection="1">
      <alignment horizontal="right" vertical="top" wrapText="1"/>
      <protection locked="0"/>
    </xf>
    <xf numFmtId="4" fontId="13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0" fillId="0" borderId="0" xfId="0" applyFont="1"/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showGridLines="0" tabSelected="1" topLeftCell="A19" zoomScaleNormal="100" workbookViewId="0">
      <selection activeCell="C44" sqref="C44:I44"/>
    </sheetView>
  </sheetViews>
  <sheetFormatPr baseColWidth="10" defaultColWidth="12" defaultRowHeight="11.25" x14ac:dyDescent="0.2"/>
  <cols>
    <col min="1" max="1" width="12" style="2"/>
    <col min="2" max="2" width="1.83203125" style="2" customWidth="1"/>
    <col min="3" max="3" width="62.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/>
  </cols>
  <sheetData>
    <row r="1" spans="2:10" s="3" customFormat="1" ht="39.950000000000003" customHeight="1" x14ac:dyDescent="0.2">
      <c r="B1" s="60" t="s">
        <v>49</v>
      </c>
      <c r="C1" s="61"/>
      <c r="D1" s="61"/>
      <c r="E1" s="61"/>
      <c r="F1" s="61"/>
      <c r="G1" s="61"/>
      <c r="H1" s="61"/>
      <c r="I1" s="62"/>
    </row>
    <row r="2" spans="2:10" s="3" customFormat="1" x14ac:dyDescent="0.2">
      <c r="B2" s="63" t="s">
        <v>14</v>
      </c>
      <c r="C2" s="64"/>
      <c r="D2" s="61" t="s">
        <v>22</v>
      </c>
      <c r="E2" s="61"/>
      <c r="F2" s="61"/>
      <c r="G2" s="61"/>
      <c r="H2" s="61"/>
      <c r="I2" s="69" t="s">
        <v>19</v>
      </c>
    </row>
    <row r="3" spans="2:10" s="1" customFormat="1" ht="24.95" customHeight="1" x14ac:dyDescent="0.2">
      <c r="B3" s="65"/>
      <c r="C3" s="66"/>
      <c r="D3" s="4" t="s">
        <v>15</v>
      </c>
      <c r="E3" s="5" t="s">
        <v>20</v>
      </c>
      <c r="F3" s="5" t="s">
        <v>16</v>
      </c>
      <c r="G3" s="5" t="s">
        <v>17</v>
      </c>
      <c r="H3" s="6" t="s">
        <v>18</v>
      </c>
      <c r="I3" s="70"/>
    </row>
    <row r="4" spans="2:10" s="1" customFormat="1" x14ac:dyDescent="0.2">
      <c r="B4" s="67"/>
      <c r="C4" s="68"/>
      <c r="D4" s="7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2:10" x14ac:dyDescent="0.2">
      <c r="B5" s="33"/>
      <c r="C5" s="43" t="s">
        <v>0</v>
      </c>
      <c r="D5" s="21">
        <v>0</v>
      </c>
      <c r="E5" s="21">
        <v>0</v>
      </c>
      <c r="F5" s="21">
        <f>D5+E5</f>
        <v>0</v>
      </c>
      <c r="G5" s="21">
        <v>0</v>
      </c>
      <c r="H5" s="21">
        <v>0</v>
      </c>
      <c r="I5" s="21">
        <f>H5-D5</f>
        <v>0</v>
      </c>
      <c r="J5" s="45" t="s">
        <v>37</v>
      </c>
    </row>
    <row r="6" spans="2:10" x14ac:dyDescent="0.2">
      <c r="B6" s="34"/>
      <c r="C6" s="44" t="s">
        <v>1</v>
      </c>
      <c r="D6" s="22">
        <v>0</v>
      </c>
      <c r="E6" s="22">
        <v>0</v>
      </c>
      <c r="F6" s="22">
        <f t="shared" ref="F6:F9" si="0">D6+E6</f>
        <v>0</v>
      </c>
      <c r="G6" s="22">
        <v>0</v>
      </c>
      <c r="H6" s="22">
        <v>0</v>
      </c>
      <c r="I6" s="22">
        <f t="shared" ref="I6:I9" si="1">H6-D6</f>
        <v>0</v>
      </c>
      <c r="J6" s="45" t="s">
        <v>47</v>
      </c>
    </row>
    <row r="7" spans="2:10" x14ac:dyDescent="0.2">
      <c r="B7" s="33"/>
      <c r="C7" s="43" t="s">
        <v>2</v>
      </c>
      <c r="D7" s="22">
        <v>0</v>
      </c>
      <c r="E7" s="22">
        <v>0</v>
      </c>
      <c r="F7" s="22">
        <f t="shared" si="0"/>
        <v>0</v>
      </c>
      <c r="G7" s="22">
        <v>0</v>
      </c>
      <c r="H7" s="22">
        <v>0</v>
      </c>
      <c r="I7" s="22">
        <f t="shared" si="1"/>
        <v>0</v>
      </c>
      <c r="J7" s="45" t="s">
        <v>38</v>
      </c>
    </row>
    <row r="8" spans="2:10" x14ac:dyDescent="0.2">
      <c r="B8" s="33"/>
      <c r="C8" s="43" t="s">
        <v>3</v>
      </c>
      <c r="D8" s="22">
        <v>0</v>
      </c>
      <c r="E8" s="22">
        <v>0</v>
      </c>
      <c r="F8" s="22">
        <f t="shared" si="0"/>
        <v>0</v>
      </c>
      <c r="G8" s="22">
        <v>0</v>
      </c>
      <c r="H8" s="22">
        <v>0</v>
      </c>
      <c r="I8" s="22">
        <f t="shared" si="1"/>
        <v>0</v>
      </c>
      <c r="J8" s="45" t="s">
        <v>39</v>
      </c>
    </row>
    <row r="9" spans="2:10" x14ac:dyDescent="0.2">
      <c r="B9" s="33"/>
      <c r="C9" s="43" t="s">
        <v>4</v>
      </c>
      <c r="D9" s="22">
        <v>345.54</v>
      </c>
      <c r="E9" s="22">
        <v>0</v>
      </c>
      <c r="F9" s="22">
        <f t="shared" si="0"/>
        <v>345.54</v>
      </c>
      <c r="G9" s="22">
        <v>1488.59</v>
      </c>
      <c r="H9" s="22">
        <v>1488.59</v>
      </c>
      <c r="I9" s="22">
        <f t="shared" si="1"/>
        <v>1143.05</v>
      </c>
      <c r="J9" s="45" t="s">
        <v>40</v>
      </c>
    </row>
    <row r="10" spans="2:10" x14ac:dyDescent="0.2">
      <c r="B10" s="34"/>
      <c r="C10" s="44" t="s">
        <v>5</v>
      </c>
      <c r="D10" s="22">
        <v>0</v>
      </c>
      <c r="E10" s="22">
        <v>0</v>
      </c>
      <c r="F10" s="22">
        <f t="shared" ref="F10:F13" si="2">D10+E10</f>
        <v>0</v>
      </c>
      <c r="G10" s="22">
        <v>0</v>
      </c>
      <c r="H10" s="22">
        <v>0</v>
      </c>
      <c r="I10" s="22">
        <f t="shared" ref="I10:I13" si="3">H10-D10</f>
        <v>0</v>
      </c>
      <c r="J10" s="45" t="s">
        <v>41</v>
      </c>
    </row>
    <row r="11" spans="2:10" x14ac:dyDescent="0.2">
      <c r="B11" s="40"/>
      <c r="C11" s="43" t="s">
        <v>24</v>
      </c>
      <c r="D11" s="22">
        <v>19087572.280000001</v>
      </c>
      <c r="E11" s="22">
        <v>0</v>
      </c>
      <c r="F11" s="22">
        <f t="shared" si="2"/>
        <v>19087572.280000001</v>
      </c>
      <c r="G11" s="22">
        <v>5024666.21</v>
      </c>
      <c r="H11" s="22">
        <v>5024666.21</v>
      </c>
      <c r="I11" s="22">
        <f t="shared" si="3"/>
        <v>-14062906.07</v>
      </c>
      <c r="J11" s="45" t="s">
        <v>42</v>
      </c>
    </row>
    <row r="12" spans="2:10" ht="22.5" x14ac:dyDescent="0.2">
      <c r="B12" s="40"/>
      <c r="C12" s="43" t="s">
        <v>25</v>
      </c>
      <c r="D12" s="22">
        <v>0</v>
      </c>
      <c r="E12" s="22">
        <v>0</v>
      </c>
      <c r="F12" s="22">
        <f t="shared" si="2"/>
        <v>0</v>
      </c>
      <c r="G12" s="22">
        <v>0</v>
      </c>
      <c r="H12" s="22">
        <v>0</v>
      </c>
      <c r="I12" s="22">
        <f t="shared" si="3"/>
        <v>0</v>
      </c>
      <c r="J12" s="45" t="s">
        <v>43</v>
      </c>
    </row>
    <row r="13" spans="2:10" ht="22.5" x14ac:dyDescent="0.2">
      <c r="B13" s="40"/>
      <c r="C13" s="43" t="s">
        <v>26</v>
      </c>
      <c r="D13" s="22">
        <v>0</v>
      </c>
      <c r="E13" s="22">
        <v>0</v>
      </c>
      <c r="F13" s="22">
        <f t="shared" si="2"/>
        <v>0</v>
      </c>
      <c r="G13" s="22">
        <v>0</v>
      </c>
      <c r="H13" s="22">
        <v>0</v>
      </c>
      <c r="I13" s="22">
        <f t="shared" si="3"/>
        <v>0</v>
      </c>
      <c r="J13" s="45" t="s">
        <v>44</v>
      </c>
    </row>
    <row r="14" spans="2:10" x14ac:dyDescent="0.2">
      <c r="B14" s="33"/>
      <c r="C14" s="43" t="s">
        <v>6</v>
      </c>
      <c r="D14" s="22">
        <v>0</v>
      </c>
      <c r="E14" s="22">
        <v>0</v>
      </c>
      <c r="F14" s="22">
        <f t="shared" ref="F14" si="4">D14+E14</f>
        <v>0</v>
      </c>
      <c r="G14" s="22">
        <v>0</v>
      </c>
      <c r="H14" s="22">
        <v>0</v>
      </c>
      <c r="I14" s="22">
        <f t="shared" ref="I14" si="5">H14-D14</f>
        <v>0</v>
      </c>
      <c r="J14" s="45" t="s">
        <v>45</v>
      </c>
    </row>
    <row r="15" spans="2:10" x14ac:dyDescent="0.2">
      <c r="B15" s="33"/>
      <c r="D15" s="13"/>
      <c r="E15" s="13"/>
      <c r="F15" s="13"/>
      <c r="G15" s="13"/>
      <c r="H15" s="13"/>
      <c r="I15" s="13"/>
      <c r="J15" s="45" t="s">
        <v>46</v>
      </c>
    </row>
    <row r="16" spans="2:10" x14ac:dyDescent="0.2">
      <c r="B16" s="9"/>
      <c r="C16" s="10" t="s">
        <v>13</v>
      </c>
      <c r="D16" s="23">
        <f>SUM(D5:D14)</f>
        <v>19087917.82</v>
      </c>
      <c r="E16" s="23">
        <f t="shared" ref="E16:I16" si="6">SUM(E5:E14)</f>
        <v>0</v>
      </c>
      <c r="F16" s="23">
        <f t="shared" si="6"/>
        <v>19087917.82</v>
      </c>
      <c r="G16" s="23">
        <f t="shared" si="6"/>
        <v>5026154.8</v>
      </c>
      <c r="H16" s="11">
        <f t="shared" si="6"/>
        <v>5026154.8</v>
      </c>
      <c r="I16" s="12">
        <f t="shared" si="6"/>
        <v>-14061763.02</v>
      </c>
      <c r="J16" s="45" t="s">
        <v>46</v>
      </c>
    </row>
    <row r="17" spans="2:10" x14ac:dyDescent="0.2">
      <c r="B17" s="35"/>
      <c r="C17" s="29"/>
      <c r="D17" s="30"/>
      <c r="E17" s="30"/>
      <c r="F17" s="36"/>
      <c r="G17" s="31" t="s">
        <v>21</v>
      </c>
      <c r="H17" s="37"/>
      <c r="I17" s="27"/>
      <c r="J17" s="45" t="s">
        <v>46</v>
      </c>
    </row>
    <row r="18" spans="2:10" x14ac:dyDescent="0.2">
      <c r="B18" s="71" t="s">
        <v>23</v>
      </c>
      <c r="C18" s="72"/>
      <c r="D18" s="61" t="s">
        <v>22</v>
      </c>
      <c r="E18" s="61"/>
      <c r="F18" s="61"/>
      <c r="G18" s="61"/>
      <c r="H18" s="61"/>
      <c r="I18" s="69" t="s">
        <v>19</v>
      </c>
      <c r="J18" s="45" t="s">
        <v>46</v>
      </c>
    </row>
    <row r="19" spans="2:10" ht="22.5" x14ac:dyDescent="0.2">
      <c r="B19" s="73"/>
      <c r="C19" s="74"/>
      <c r="D19" s="4" t="s">
        <v>15</v>
      </c>
      <c r="E19" s="5" t="s">
        <v>20</v>
      </c>
      <c r="F19" s="5" t="s">
        <v>16</v>
      </c>
      <c r="G19" s="5" t="s">
        <v>17</v>
      </c>
      <c r="H19" s="6" t="s">
        <v>18</v>
      </c>
      <c r="I19" s="70"/>
      <c r="J19" s="45" t="s">
        <v>46</v>
      </c>
    </row>
    <row r="20" spans="2:10" x14ac:dyDescent="0.2">
      <c r="B20" s="75"/>
      <c r="C20" s="76"/>
      <c r="D20" s="7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45" t="s">
        <v>46</v>
      </c>
    </row>
    <row r="21" spans="2:10" x14ac:dyDescent="0.2">
      <c r="B21" s="41" t="s">
        <v>27</v>
      </c>
      <c r="C21" s="15"/>
      <c r="D21" s="24">
        <f t="shared" ref="D21:I21" si="7">SUM(D22+D23+D24+D25+D26+D27+D28+D29)</f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45" t="s">
        <v>46</v>
      </c>
    </row>
    <row r="22" spans="2:10" x14ac:dyDescent="0.2">
      <c r="B22" s="16"/>
      <c r="C22" s="17" t="s">
        <v>0</v>
      </c>
      <c r="D22" s="25">
        <v>0</v>
      </c>
      <c r="E22" s="25">
        <v>0</v>
      </c>
      <c r="F22" s="25">
        <f t="shared" ref="F22:F25" si="8">D22+E22</f>
        <v>0</v>
      </c>
      <c r="G22" s="25">
        <v>0</v>
      </c>
      <c r="H22" s="25">
        <v>0</v>
      </c>
      <c r="I22" s="25">
        <f t="shared" ref="I22:I25" si="9">H22-D22</f>
        <v>0</v>
      </c>
      <c r="J22" s="45" t="s">
        <v>37</v>
      </c>
    </row>
    <row r="23" spans="2:10" x14ac:dyDescent="0.2">
      <c r="B23" s="16"/>
      <c r="C23" s="17" t="s">
        <v>1</v>
      </c>
      <c r="D23" s="25">
        <v>0</v>
      </c>
      <c r="E23" s="25">
        <v>0</v>
      </c>
      <c r="F23" s="25">
        <f t="shared" si="8"/>
        <v>0</v>
      </c>
      <c r="G23" s="25">
        <v>0</v>
      </c>
      <c r="H23" s="25">
        <v>0</v>
      </c>
      <c r="I23" s="25">
        <f t="shared" si="9"/>
        <v>0</v>
      </c>
      <c r="J23" s="45" t="s">
        <v>47</v>
      </c>
    </row>
    <row r="24" spans="2:10" x14ac:dyDescent="0.2">
      <c r="B24" s="16"/>
      <c r="C24" s="17" t="s">
        <v>2</v>
      </c>
      <c r="D24" s="25">
        <v>0</v>
      </c>
      <c r="E24" s="25">
        <v>0</v>
      </c>
      <c r="F24" s="25">
        <f t="shared" si="8"/>
        <v>0</v>
      </c>
      <c r="G24" s="25">
        <v>0</v>
      </c>
      <c r="H24" s="25">
        <v>0</v>
      </c>
      <c r="I24" s="25">
        <f t="shared" si="9"/>
        <v>0</v>
      </c>
      <c r="J24" s="45" t="s">
        <v>38</v>
      </c>
    </row>
    <row r="25" spans="2:10" x14ac:dyDescent="0.2">
      <c r="B25" s="16"/>
      <c r="C25" s="17" t="s">
        <v>3</v>
      </c>
      <c r="D25" s="25">
        <v>0</v>
      </c>
      <c r="E25" s="25">
        <v>0</v>
      </c>
      <c r="F25" s="25">
        <f t="shared" si="8"/>
        <v>0</v>
      </c>
      <c r="G25" s="25">
        <v>0</v>
      </c>
      <c r="H25" s="25">
        <v>0</v>
      </c>
      <c r="I25" s="25">
        <f t="shared" si="9"/>
        <v>0</v>
      </c>
      <c r="J25" s="45" t="s">
        <v>39</v>
      </c>
    </row>
    <row r="26" spans="2:10" x14ac:dyDescent="0.2">
      <c r="B26" s="16"/>
      <c r="C26" s="17" t="s">
        <v>28</v>
      </c>
      <c r="D26" s="25">
        <v>0</v>
      </c>
      <c r="E26" s="25">
        <v>0</v>
      </c>
      <c r="F26" s="25">
        <f t="shared" ref="F26" si="10">D26+E26</f>
        <v>0</v>
      </c>
      <c r="G26" s="25">
        <v>0</v>
      </c>
      <c r="H26" s="25">
        <v>0</v>
      </c>
      <c r="I26" s="25">
        <f t="shared" ref="I26" si="11">H26-D26</f>
        <v>0</v>
      </c>
      <c r="J26" s="45" t="s">
        <v>40</v>
      </c>
    </row>
    <row r="27" spans="2:10" x14ac:dyDescent="0.2">
      <c r="B27" s="16"/>
      <c r="C27" s="17" t="s">
        <v>29</v>
      </c>
      <c r="D27" s="25">
        <v>0</v>
      </c>
      <c r="E27" s="25">
        <v>0</v>
      </c>
      <c r="F27" s="25">
        <f t="shared" ref="F27:F29" si="12">D27+E27</f>
        <v>0</v>
      </c>
      <c r="G27" s="25">
        <v>0</v>
      </c>
      <c r="H27" s="25">
        <v>0</v>
      </c>
      <c r="I27" s="25">
        <f t="shared" ref="I27:I29" si="13">H27-D27</f>
        <v>0</v>
      </c>
      <c r="J27" s="45" t="s">
        <v>41</v>
      </c>
    </row>
    <row r="28" spans="2:10" ht="22.5" x14ac:dyDescent="0.2">
      <c r="B28" s="16"/>
      <c r="C28" s="17" t="s">
        <v>30</v>
      </c>
      <c r="D28" s="25">
        <v>0</v>
      </c>
      <c r="E28" s="25">
        <v>0</v>
      </c>
      <c r="F28" s="25">
        <f t="shared" si="12"/>
        <v>0</v>
      </c>
      <c r="G28" s="25">
        <v>0</v>
      </c>
      <c r="H28" s="25">
        <v>0</v>
      </c>
      <c r="I28" s="25">
        <f t="shared" si="13"/>
        <v>0</v>
      </c>
      <c r="J28" s="45" t="s">
        <v>43</v>
      </c>
    </row>
    <row r="29" spans="2:10" ht="22.5" x14ac:dyDescent="0.2">
      <c r="B29" s="16"/>
      <c r="C29" s="17" t="s">
        <v>26</v>
      </c>
      <c r="D29" s="25">
        <v>0</v>
      </c>
      <c r="E29" s="25">
        <v>0</v>
      </c>
      <c r="F29" s="25">
        <f t="shared" si="12"/>
        <v>0</v>
      </c>
      <c r="G29" s="25">
        <v>0</v>
      </c>
      <c r="H29" s="25">
        <v>0</v>
      </c>
      <c r="I29" s="25">
        <f t="shared" si="13"/>
        <v>0</v>
      </c>
      <c r="J29" s="45" t="s">
        <v>44</v>
      </c>
    </row>
    <row r="30" spans="2:10" x14ac:dyDescent="0.2">
      <c r="B30" s="16"/>
      <c r="C30" s="17"/>
      <c r="D30" s="25"/>
      <c r="E30" s="25"/>
      <c r="F30" s="25"/>
      <c r="G30" s="25"/>
      <c r="H30" s="25"/>
      <c r="I30" s="25"/>
      <c r="J30" s="45" t="s">
        <v>46</v>
      </c>
    </row>
    <row r="31" spans="2:10" ht="41.25" customHeight="1" x14ac:dyDescent="0.2">
      <c r="B31" s="58" t="s">
        <v>48</v>
      </c>
      <c r="C31" s="59"/>
      <c r="D31" s="26">
        <f t="shared" ref="D31:I31" si="14">SUM(D32:D35)</f>
        <v>19087917.82</v>
      </c>
      <c r="E31" s="26">
        <f t="shared" si="14"/>
        <v>0</v>
      </c>
      <c r="F31" s="26">
        <f t="shared" si="14"/>
        <v>19087917.82</v>
      </c>
      <c r="G31" s="26">
        <f t="shared" si="14"/>
        <v>5026154.8</v>
      </c>
      <c r="H31" s="26">
        <f t="shared" si="14"/>
        <v>5026154.8</v>
      </c>
      <c r="I31" s="26">
        <f t="shared" si="14"/>
        <v>-14061763.02</v>
      </c>
      <c r="J31" s="45" t="s">
        <v>46</v>
      </c>
    </row>
    <row r="32" spans="2:10" x14ac:dyDescent="0.2">
      <c r="B32" s="16"/>
      <c r="C32" s="17" t="s">
        <v>1</v>
      </c>
      <c r="D32" s="25">
        <v>0</v>
      </c>
      <c r="E32" s="25">
        <v>0</v>
      </c>
      <c r="F32" s="25">
        <f>D32+E32</f>
        <v>0</v>
      </c>
      <c r="G32" s="25">
        <v>0</v>
      </c>
      <c r="H32" s="25">
        <v>0</v>
      </c>
      <c r="I32" s="25">
        <f>H32-D32</f>
        <v>0</v>
      </c>
      <c r="J32" s="45" t="s">
        <v>47</v>
      </c>
    </row>
    <row r="33" spans="2:10" x14ac:dyDescent="0.2">
      <c r="B33" s="16"/>
      <c r="C33" s="17" t="s">
        <v>31</v>
      </c>
      <c r="D33" s="25">
        <v>345.54</v>
      </c>
      <c r="E33" s="25">
        <v>0</v>
      </c>
      <c r="F33" s="25">
        <f>D33+E33</f>
        <v>345.54</v>
      </c>
      <c r="G33" s="25">
        <v>1488.59</v>
      </c>
      <c r="H33" s="25">
        <v>1488.59</v>
      </c>
      <c r="I33" s="25">
        <f t="shared" ref="I33:I34" si="15">H33-D33</f>
        <v>1143.05</v>
      </c>
      <c r="J33" s="45" t="s">
        <v>40</v>
      </c>
    </row>
    <row r="34" spans="2:10" x14ac:dyDescent="0.2">
      <c r="B34" s="16"/>
      <c r="C34" s="17" t="s">
        <v>32</v>
      </c>
      <c r="D34" s="25">
        <v>19087572.280000001</v>
      </c>
      <c r="E34" s="25">
        <v>0</v>
      </c>
      <c r="F34" s="25">
        <f>D34+E34</f>
        <v>19087572.280000001</v>
      </c>
      <c r="G34" s="25">
        <v>5024666.21</v>
      </c>
      <c r="H34" s="25">
        <v>5024666.21</v>
      </c>
      <c r="I34" s="25">
        <f t="shared" si="15"/>
        <v>-14062906.07</v>
      </c>
      <c r="J34" s="45" t="s">
        <v>42</v>
      </c>
    </row>
    <row r="35" spans="2:10" ht="22.5" x14ac:dyDescent="0.2">
      <c r="B35" s="16"/>
      <c r="C35" s="17" t="s">
        <v>26</v>
      </c>
      <c r="D35" s="25">
        <v>0</v>
      </c>
      <c r="E35" s="25">
        <v>0</v>
      </c>
      <c r="F35" s="25">
        <f>D35+E35</f>
        <v>0</v>
      </c>
      <c r="G35" s="25">
        <v>0</v>
      </c>
      <c r="H35" s="25">
        <v>0</v>
      </c>
      <c r="I35" s="25">
        <f t="shared" ref="I35" si="16">H35-D35</f>
        <v>0</v>
      </c>
      <c r="J35" s="45" t="s">
        <v>44</v>
      </c>
    </row>
    <row r="36" spans="2:10" x14ac:dyDescent="0.2">
      <c r="B36" s="16"/>
      <c r="C36" s="17"/>
      <c r="D36" s="25"/>
      <c r="E36" s="25"/>
      <c r="F36" s="25"/>
      <c r="G36" s="25"/>
      <c r="H36" s="25"/>
      <c r="I36" s="25"/>
      <c r="J36" s="45" t="s">
        <v>46</v>
      </c>
    </row>
    <row r="37" spans="2:10" x14ac:dyDescent="0.2">
      <c r="B37" s="42" t="s">
        <v>33</v>
      </c>
      <c r="C37" s="18"/>
      <c r="D37" s="26">
        <f t="shared" ref="D37:I37" si="17">SUM(D38)</f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26">
        <f t="shared" si="17"/>
        <v>0</v>
      </c>
      <c r="J37" s="45" t="s">
        <v>46</v>
      </c>
    </row>
    <row r="38" spans="2:10" x14ac:dyDescent="0.2">
      <c r="B38" s="14"/>
      <c r="C38" s="17" t="s">
        <v>6</v>
      </c>
      <c r="D38" s="25">
        <v>0</v>
      </c>
      <c r="E38" s="25">
        <v>0</v>
      </c>
      <c r="F38" s="25">
        <f>D38+E38</f>
        <v>0</v>
      </c>
      <c r="G38" s="25">
        <v>0</v>
      </c>
      <c r="H38" s="25">
        <v>0</v>
      </c>
      <c r="I38" s="25">
        <f>H38-D38</f>
        <v>0</v>
      </c>
      <c r="J38" s="45" t="s">
        <v>45</v>
      </c>
    </row>
    <row r="39" spans="2:10" x14ac:dyDescent="0.2">
      <c r="B39" s="19"/>
      <c r="C39" s="20" t="s">
        <v>13</v>
      </c>
      <c r="D39" s="23">
        <f>SUM(D37+D31+D21)</f>
        <v>19087917.82</v>
      </c>
      <c r="E39" s="23">
        <f t="shared" ref="E39:I39" si="18">SUM(E37+E31+E21)</f>
        <v>0</v>
      </c>
      <c r="F39" s="23">
        <f t="shared" si="18"/>
        <v>19087917.82</v>
      </c>
      <c r="G39" s="23">
        <f t="shared" si="18"/>
        <v>5026154.8</v>
      </c>
      <c r="H39" s="23">
        <f t="shared" si="18"/>
        <v>5026154.8</v>
      </c>
      <c r="I39" s="12">
        <f t="shared" si="18"/>
        <v>-14061763.02</v>
      </c>
      <c r="J39" s="45" t="s">
        <v>46</v>
      </c>
    </row>
    <row r="40" spans="2:10" x14ac:dyDescent="0.2">
      <c r="B40" s="28"/>
      <c r="C40" s="29"/>
      <c r="D40" s="30"/>
      <c r="E40" s="30"/>
      <c r="F40" s="30"/>
      <c r="G40" s="31" t="s">
        <v>21</v>
      </c>
      <c r="H40" s="32"/>
      <c r="I40" s="27"/>
      <c r="J40" s="45" t="s">
        <v>46</v>
      </c>
    </row>
    <row r="42" spans="2:10" ht="22.5" x14ac:dyDescent="0.2">
      <c r="C42" s="38" t="s">
        <v>34</v>
      </c>
    </row>
    <row r="43" spans="2:10" x14ac:dyDescent="0.2">
      <c r="C43" s="39" t="s">
        <v>35</v>
      </c>
    </row>
    <row r="44" spans="2:10" ht="30.75" customHeight="1" x14ac:dyDescent="0.2">
      <c r="C44" s="57" t="s">
        <v>36</v>
      </c>
      <c r="D44" s="57"/>
      <c r="E44" s="57"/>
      <c r="F44" s="57"/>
      <c r="G44" s="57"/>
      <c r="H44" s="57"/>
      <c r="I44" s="57"/>
    </row>
    <row r="45" spans="2:10" x14ac:dyDescent="0.2">
      <c r="C45" s="46" t="s">
        <v>50</v>
      </c>
      <c r="D45" s="47"/>
      <c r="E45" s="47"/>
      <c r="F45" s="47"/>
      <c r="G45" s="48"/>
    </row>
    <row r="46" spans="2:10" x14ac:dyDescent="0.2">
      <c r="C46" s="49"/>
      <c r="D46" s="50"/>
      <c r="E46" s="47"/>
      <c r="F46" s="47"/>
      <c r="G46" s="48"/>
    </row>
    <row r="47" spans="2:10" x14ac:dyDescent="0.2">
      <c r="C47" s="49"/>
      <c r="D47" s="50"/>
      <c r="E47" s="47"/>
      <c r="F47" s="47"/>
      <c r="G47" s="48"/>
    </row>
    <row r="48" spans="2:10" x14ac:dyDescent="0.2">
      <c r="C48" s="49"/>
      <c r="D48" s="50"/>
      <c r="E48" s="47"/>
      <c r="F48" s="47"/>
      <c r="G48" s="48"/>
    </row>
    <row r="49" spans="3:7" x14ac:dyDescent="0.2">
      <c r="C49" s="49"/>
      <c r="D49" s="50"/>
      <c r="E49" s="47"/>
      <c r="F49" s="47"/>
      <c r="G49" s="48"/>
    </row>
    <row r="50" spans="3:7" x14ac:dyDescent="0.2">
      <c r="C50" s="51" t="s">
        <v>51</v>
      </c>
      <c r="D50" s="52"/>
      <c r="E50" s="51" t="s">
        <v>52</v>
      </c>
      <c r="F50" s="53"/>
      <c r="G50" s="48"/>
    </row>
    <row r="51" spans="3:7" x14ac:dyDescent="0.2">
      <c r="C51" s="54" t="s">
        <v>53</v>
      </c>
      <c r="D51" s="52"/>
      <c r="E51" s="54" t="s">
        <v>54</v>
      </c>
      <c r="F51" s="54"/>
      <c r="G51" s="48"/>
    </row>
    <row r="52" spans="3:7" x14ac:dyDescent="0.2">
      <c r="C52" s="55" t="s">
        <v>55</v>
      </c>
      <c r="D52" s="52"/>
      <c r="E52" s="56" t="s">
        <v>56</v>
      </c>
      <c r="F52" s="48"/>
      <c r="G52" s="48"/>
    </row>
    <row r="53" spans="3:7" x14ac:dyDescent="0.2">
      <c r="C53" s="52"/>
      <c r="D53" s="52"/>
      <c r="E53" s="48"/>
      <c r="F53" s="48"/>
      <c r="G53" s="48"/>
    </row>
  </sheetData>
  <sheetProtection formatCells="0" formatColumns="0" formatRows="0" insertRows="0" autoFilter="0"/>
  <mergeCells count="9">
    <mergeCell ref="C44:I44"/>
    <mergeCell ref="B31:C31"/>
    <mergeCell ref="B1:I1"/>
    <mergeCell ref="B2:C4"/>
    <mergeCell ref="D2:H2"/>
    <mergeCell ref="I2:I3"/>
    <mergeCell ref="B18:C20"/>
    <mergeCell ref="D18:H18"/>
    <mergeCell ref="I18:I19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D20:H20 D4:H4 J5:J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2020-04-29T15:07:27Z</cp:lastPrinted>
  <dcterms:created xsi:type="dcterms:W3CDTF">2012-12-11T20:48:19Z</dcterms:created>
  <dcterms:modified xsi:type="dcterms:W3CDTF">2020-04-29T15:08:07Z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