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UENTA PUBLICA 2020\2DO. TRIMESTRE 2020\"/>
    </mc:Choice>
  </mc:AlternateContent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EAA!$A$2:$G$24</definedName>
  </definedNames>
  <calcPr calcId="152511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C4" i="1" l="1"/>
  <c r="D4" i="1"/>
  <c r="E4" i="1"/>
  <c r="G16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G15" i="1" l="1"/>
  <c r="F15" i="1"/>
  <c r="F6" i="1"/>
  <c r="G7" i="1"/>
  <c r="G6" i="1" s="1"/>
  <c r="G4" i="1" l="1"/>
  <c r="F4" i="1"/>
</calcChain>
</file>

<file path=xl/sharedStrings.xml><?xml version="1.0" encoding="utf-8"?>
<sst xmlns="http://schemas.openxmlformats.org/spreadsheetml/2006/main" count="33" uniqueCount="33">
  <si>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</si>
  <si>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</si>
  <si>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</si>
  <si>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</si>
  <si>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</si>
  <si>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</si>
  <si>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</si>
  <si>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</si>
  <si>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</si>
  <si>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</si>
  <si>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</si>
  <si>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</si>
  <si>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</si>
  <si>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</si>
  <si>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</si>
  <si>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</si>
  <si>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</si>
  <si>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</si>
  <si>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</si>
  <si>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</si>
  <si>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</si>
  <si>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</si>
  <si>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</si>
  <si>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</si>
  <si>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</si>
  <si>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SISTEMA DE AGUA POTABLE Y ALCANTARILLADO DE ROMITA, GTO.
ESTADO ANALÍTICO DEL ACTIVO
Del 1 de Enero al AL 30 DE JUNIO DEL 2020</t>
  </si>
  <si>
    <t>Bajo protesta de decir verdad declaramos que los Estados Financieros y sus notas, son razonablemente correctos y son responsabilidad del emisor.</t>
  </si>
  <si>
    <t>___________________________________</t>
  </si>
  <si>
    <t>________________________________________</t>
  </si>
  <si>
    <t xml:space="preserve">            Vicente Jaramillo Cortes</t>
  </si>
  <si>
    <t xml:space="preserve">                   Alejandro Bocanegra Sánchez</t>
  </si>
  <si>
    <t xml:space="preserve">      Presidente del Consejo Directivo</t>
  </si>
  <si>
    <t xml:space="preserve">                   Tesorero del Consejo Directivo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</si>
</sst>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5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3" fillId="3" borderId="0" xfId="0" applyFont="1" applyFill="1" applyBorder="1" applyAlignment="1">
      <alignment vertical="top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horizontal="right" vertical="top" wrapText="1"/>
      <protection locked="0"/>
    </xf>
    <xf numFmtId="4" fontId="7" fillId="0" borderId="0" xfId="8" applyNumberFormat="1" applyFont="1" applyFill="1" applyBorder="1" applyAlignment="1" applyProtection="1">
      <alignment vertical="top"/>
      <protection locked="0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0" fillId="0" borderId="0" xfId="0" applyFont="1"/>
    <xf numFmtId="0" fontId="3" fillId="0" borderId="0" xfId="8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horizontal="left" vertical="top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showGridLines="0" tabSelected="1" zoomScaleNormal="100" workbookViewId="0">
      <selection sqref="A1:G1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0" t="s">
        <v>25</v>
      </c>
      <c r="B1" s="21"/>
      <c r="C1" s="21"/>
      <c r="D1" s="21"/>
      <c r="E1" s="21"/>
      <c r="F1" s="21"/>
      <c r="G1" s="22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22740601.319999997</v>
      </c>
      <c r="D4" s="13">
        <f>SUM(D6+D15)</f>
        <v>23680350.950000003</v>
      </c>
      <c r="E4" s="13">
        <f>SUM(E6+E15)</f>
        <v>22526782.259999998</v>
      </c>
      <c r="F4" s="13">
        <f>SUM(F6+F15)</f>
        <v>23894170.009999998</v>
      </c>
      <c r="G4" s="13">
        <f>SUM(G6+G15)</f>
        <v>1153568.6900000006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7376381.2799999993</v>
      </c>
      <c r="D6" s="13">
        <f>SUM(D7:D13)</f>
        <v>23615036.260000002</v>
      </c>
      <c r="E6" s="13">
        <f>SUM(E7:E13)</f>
        <v>22526782.259999998</v>
      </c>
      <c r="F6" s="13">
        <f>SUM(F7:F13)</f>
        <v>8464635.2799999993</v>
      </c>
      <c r="G6" s="18">
        <f>SUM(G7:G13)</f>
        <v>1088253.9999999993</v>
      </c>
    </row>
    <row r="7" spans="1:7" x14ac:dyDescent="0.2">
      <c r="A7" s="3">
        <v>1110</v>
      </c>
      <c r="B7" s="7" t="s">
        <v>9</v>
      </c>
      <c r="C7" s="18">
        <v>2154499.2799999998</v>
      </c>
      <c r="D7" s="18">
        <v>10657797.42</v>
      </c>
      <c r="E7" s="18">
        <v>9829154.2599999998</v>
      </c>
      <c r="F7" s="18">
        <f>C7+D7-E7</f>
        <v>2983142.4399999995</v>
      </c>
      <c r="G7" s="18">
        <f t="shared" ref="G7:G13" si="0">F7-C7</f>
        <v>828643.15999999968</v>
      </c>
    </row>
    <row r="8" spans="1:7" x14ac:dyDescent="0.2">
      <c r="A8" s="3">
        <v>1120</v>
      </c>
      <c r="B8" s="7" t="s">
        <v>10</v>
      </c>
      <c r="C8" s="18">
        <v>7821611.4699999997</v>
      </c>
      <c r="D8" s="18">
        <v>12417797.68</v>
      </c>
      <c r="E8" s="18">
        <v>12507053.869999999</v>
      </c>
      <c r="F8" s="18">
        <f t="shared" ref="F8:F13" si="1">C8+D8-E8</f>
        <v>7732355.2799999993</v>
      </c>
      <c r="G8" s="18">
        <f t="shared" si="0"/>
        <v>-89256.19000000041</v>
      </c>
    </row>
    <row r="9" spans="1:7" x14ac:dyDescent="0.2">
      <c r="A9" s="3">
        <v>1130</v>
      </c>
      <c r="B9" s="7" t="s">
        <v>11</v>
      </c>
      <c r="C9" s="18">
        <v>129310.35</v>
      </c>
      <c r="D9" s="18">
        <v>343879.3</v>
      </c>
      <c r="E9" s="18">
        <v>0</v>
      </c>
      <c r="F9" s="18">
        <f t="shared" si="1"/>
        <v>473189.65</v>
      </c>
      <c r="G9" s="18">
        <f t="shared" si="0"/>
        <v>343879.30000000005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253397.61</v>
      </c>
      <c r="D11" s="18">
        <v>195561.86</v>
      </c>
      <c r="E11" s="18">
        <v>190574.13</v>
      </c>
      <c r="F11" s="18">
        <f t="shared" si="1"/>
        <v>258385.33999999997</v>
      </c>
      <c r="G11" s="18">
        <f t="shared" si="0"/>
        <v>4987.7299999999814</v>
      </c>
    </row>
    <row r="12" spans="1:7" x14ac:dyDescent="0.2">
      <c r="A12" s="3">
        <v>1160</v>
      </c>
      <c r="B12" s="7" t="s">
        <v>12</v>
      </c>
      <c r="C12" s="18">
        <v>-2982437.43</v>
      </c>
      <c r="D12" s="18">
        <v>0</v>
      </c>
      <c r="E12" s="18">
        <v>0</v>
      </c>
      <c r="F12" s="18">
        <f t="shared" si="1"/>
        <v>-2982437.43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15364220.039999997</v>
      </c>
      <c r="D15" s="13">
        <f>SUM(D16:D24)</f>
        <v>65314.69</v>
      </c>
      <c r="E15" s="13">
        <f>SUM(E16:E24)</f>
        <v>0</v>
      </c>
      <c r="F15" s="13">
        <f>SUM(F16:F24)</f>
        <v>15429534.729999999</v>
      </c>
      <c r="G15" s="13">
        <f>SUM(G16:G24)</f>
        <v>65314.690000001341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1681202.56</v>
      </c>
      <c r="D18" s="19">
        <v>0</v>
      </c>
      <c r="E18" s="19">
        <v>0</v>
      </c>
      <c r="F18" s="19">
        <f t="shared" si="3"/>
        <v>1681202.56</v>
      </c>
      <c r="G18" s="19">
        <f t="shared" si="2"/>
        <v>0</v>
      </c>
    </row>
    <row r="19" spans="1:7" x14ac:dyDescent="0.2">
      <c r="A19" s="3">
        <v>1240</v>
      </c>
      <c r="B19" s="7" t="s">
        <v>18</v>
      </c>
      <c r="C19" s="18">
        <v>19565864.579999998</v>
      </c>
      <c r="D19" s="18">
        <v>65314.69</v>
      </c>
      <c r="E19" s="18">
        <v>0</v>
      </c>
      <c r="F19" s="18">
        <f t="shared" si="3"/>
        <v>19631179.27</v>
      </c>
      <c r="G19" s="18">
        <f t="shared" si="2"/>
        <v>65314.690000001341</v>
      </c>
    </row>
    <row r="20" spans="1:7" x14ac:dyDescent="0.2">
      <c r="A20" s="3">
        <v>1250</v>
      </c>
      <c r="B20" s="7" t="s">
        <v>19</v>
      </c>
      <c r="C20" s="18">
        <v>93761</v>
      </c>
      <c r="D20" s="18">
        <v>0</v>
      </c>
      <c r="E20" s="18">
        <v>0</v>
      </c>
      <c r="F20" s="18">
        <f t="shared" si="3"/>
        <v>93761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-5976608.0999999996</v>
      </c>
      <c r="D21" s="18">
        <v>0</v>
      </c>
      <c r="E21" s="18">
        <v>0</v>
      </c>
      <c r="F21" s="18">
        <f t="shared" si="3"/>
        <v>-5976608.0999999996</v>
      </c>
      <c r="G21" s="18">
        <f t="shared" si="2"/>
        <v>0</v>
      </c>
    </row>
    <row r="22" spans="1:7" x14ac:dyDescent="0.2">
      <c r="A22" s="3">
        <v>1270</v>
      </c>
      <c r="B22" s="7" t="s">
        <v>21</v>
      </c>
      <c r="C22" s="18">
        <v>0</v>
      </c>
      <c r="D22" s="18">
        <v>0</v>
      </c>
      <c r="E22" s="18">
        <v>0</v>
      </c>
      <c r="F22" s="18">
        <f t="shared" si="3"/>
        <v>0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/>
      <c r="C26" s="23"/>
      <c r="D26" s="23"/>
      <c r="E26" s="23"/>
      <c r="F26" s="23"/>
      <c r="G26" s="23"/>
    </row>
    <row r="27" spans="1:7" x14ac:dyDescent="0.2">
      <c r="A27" s="24" t="s">
        <v>26</v>
      </c>
      <c r="B27" s="25"/>
      <c r="C27" s="25"/>
      <c r="D27" s="25"/>
      <c r="E27" s="26"/>
    </row>
    <row r="28" spans="1:7" x14ac:dyDescent="0.2">
      <c r="A28" s="27"/>
      <c r="B28" s="28"/>
      <c r="C28" s="29"/>
      <c r="D28" s="25"/>
      <c r="E28" s="25"/>
    </row>
    <row r="29" spans="1:7" x14ac:dyDescent="0.2">
      <c r="A29" s="27"/>
      <c r="B29" s="28"/>
      <c r="C29" s="29"/>
      <c r="D29" s="25"/>
      <c r="E29" s="25"/>
    </row>
    <row r="30" spans="1:7" x14ac:dyDescent="0.2">
      <c r="A30" s="27"/>
      <c r="B30" s="28"/>
      <c r="C30" s="29"/>
      <c r="D30" s="25"/>
      <c r="E30" s="25"/>
    </row>
    <row r="31" spans="1:7" x14ac:dyDescent="0.2">
      <c r="A31" s="28"/>
      <c r="B31" s="29"/>
      <c r="C31" s="25"/>
      <c r="D31" s="25"/>
      <c r="E31" s="26"/>
    </row>
    <row r="32" spans="1:7" x14ac:dyDescent="0.2">
      <c r="A32" s="28"/>
      <c r="B32" s="29"/>
      <c r="C32" s="25"/>
      <c r="D32" s="25"/>
      <c r="E32" s="26"/>
    </row>
    <row r="33" spans="1:5" x14ac:dyDescent="0.2">
      <c r="A33" s="27" t="s">
        <v>27</v>
      </c>
      <c r="B33" s="30"/>
      <c r="C33" s="27" t="s">
        <v>28</v>
      </c>
      <c r="D33" s="31"/>
      <c r="E33" s="26"/>
    </row>
    <row r="34" spans="1:5" x14ac:dyDescent="0.2">
      <c r="A34" s="32" t="s">
        <v>29</v>
      </c>
      <c r="B34" s="30"/>
      <c r="C34" s="32" t="s">
        <v>30</v>
      </c>
      <c r="D34" s="32"/>
      <c r="E34" s="26"/>
    </row>
    <row r="35" spans="1:5" x14ac:dyDescent="0.2">
      <c r="A35" s="34" t="s">
        <v>31</v>
      </c>
      <c r="B35" s="30"/>
      <c r="C35" s="33" t="s">
        <v>32</v>
      </c>
      <c r="D35" s="26"/>
      <c r="E35" s="26"/>
    </row>
  </sheetData>
  <sheetProtection formatCells="0" formatColumns="0" formatRows="0" autoFilter="0"/>
  <mergeCells count="2">
    <mergeCell ref="A1:G1"/>
    <mergeCell ref="B26:G26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florencio nuñez</cp:lastModifiedBy>
  <cp:lastPrinted>2018-03-08T18:40:55Z</cp:lastPrinted>
  <dcterms:created xsi:type="dcterms:W3CDTF">2014-02-09T04:04:15Z</dcterms:created>
  <dcterms:modified xsi:type="dcterms:W3CDTF">2020-07-29T15:13:05Z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