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1ER.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H31" i="4"/>
  <c r="H39" i="4" s="1"/>
  <c r="E31" i="4"/>
  <c r="E39" i="4" s="1"/>
  <c r="E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<sst xmlns="http://schemas.openxmlformats.org/spreadsheetml/2006/main" count="105" uniqueCount="57">
  <si>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</si>
  <si>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</si>
  <si>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</si>
  <si>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</si>
  <si>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</si>
  <si>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</si>
  <si>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</si>
  <si>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</si>
  <si>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</si>
  <si>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</si>
  <si>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</si>
  <si>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</si>
  <si>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</si>
  <si>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</si>
  <si>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</si>
  <si>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</si>
  <si>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</si>
  <si>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</si>
  <si>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</si>
  <si>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</si>
  <si>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</si>
  <si>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</si>
  <si>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</si>
  <si>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</si>
  <si>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</si>
  <si>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</si>
  <si>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</si>
  <si>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</si>
  <si>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</si>
  <si>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</si>
  <si>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</si>
  <si>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</si>
  <si>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</si>
  <si>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</si>
  <si>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</si>
  <si>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</si>
  <si>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</si>
  <si>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</si>
  <si>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</si>
  <si>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</si>
  <si>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</si>
  <si>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</si>
  <si>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</si>
  <si>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</si>
  <si>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</si>
  <si>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</si>
  <si>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</si>
  <si>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</si>
  <si>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</si>
  <si>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</si>
  <si>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</si>
  <si>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</si>
  <si>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</si>
  <si>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</si>
  <si>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</si>
  <si>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</si>
  <si>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ANALÍTICO DE INGRESOS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</si>
</sst>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Border="1" applyAlignment="1">
      <alignment horizontal="left" vertical="center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3" fillId="0" borderId="0" xfId="0" applyFont="1"/>
    <xf numFmtId="0" fontId="7" fillId="0" borderId="0" xfId="9" applyFont="1" applyBorder="1" applyAlignment="1" applyProtection="1">
      <alignment horizontal="left" vertical="top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56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14611.25</v>
      </c>
      <c r="D9" s="22">
        <v>0</v>
      </c>
      <c r="E9" s="22">
        <f t="shared" si="0"/>
        <v>14611.25</v>
      </c>
      <c r="F9" s="22">
        <v>2892.57</v>
      </c>
      <c r="G9" s="22">
        <v>2892.57</v>
      </c>
      <c r="H9" s="22">
        <f t="shared" si="1"/>
        <v>-11718.68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18310003.370000001</v>
      </c>
      <c r="D11" s="22">
        <v>0</v>
      </c>
      <c r="E11" s="22">
        <f t="shared" si="2"/>
        <v>18310003.370000001</v>
      </c>
      <c r="F11" s="22">
        <v>5027412.26</v>
      </c>
      <c r="G11" s="22">
        <v>5027412.26</v>
      </c>
      <c r="H11" s="22">
        <f t="shared" si="3"/>
        <v>-13282591.110000001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18324614.620000001</v>
      </c>
      <c r="D16" s="23">
        <f t="shared" ref="D16:H16" si="6">SUM(D5:D14)</f>
        <v>0</v>
      </c>
      <c r="E16" s="23">
        <f t="shared" si="6"/>
        <v>18324614.620000001</v>
      </c>
      <c r="F16" s="23">
        <f t="shared" si="6"/>
        <v>5030304.83</v>
      </c>
      <c r="G16" s="11">
        <f t="shared" si="6"/>
        <v>5030304.83</v>
      </c>
      <c r="H16" s="12">
        <f t="shared" si="6"/>
        <v>-13294309.790000001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14">SUM(C32:C35)</f>
        <v>18324614.620000001</v>
      </c>
      <c r="D31" s="26">
        <f t="shared" si="14"/>
        <v>0</v>
      </c>
      <c r="E31" s="26">
        <f t="shared" si="14"/>
        <v>18324614.620000001</v>
      </c>
      <c r="F31" s="26">
        <f t="shared" si="14"/>
        <v>5030304.83</v>
      </c>
      <c r="G31" s="26">
        <f t="shared" si="14"/>
        <v>5030304.83</v>
      </c>
      <c r="H31" s="26">
        <f t="shared" si="14"/>
        <v>-13294309.790000001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14611.25</v>
      </c>
      <c r="D33" s="25">
        <v>0</v>
      </c>
      <c r="E33" s="25">
        <f>C33+D33</f>
        <v>14611.25</v>
      </c>
      <c r="F33" s="25">
        <v>2892.57</v>
      </c>
      <c r="G33" s="25">
        <v>2892.57</v>
      </c>
      <c r="H33" s="25">
        <f t="shared" ref="H33:H34" si="15">G33-C33</f>
        <v>-11718.68</v>
      </c>
      <c r="I33" s="45" t="s">
        <v>40</v>
      </c>
    </row>
    <row r="34" spans="1:9" x14ac:dyDescent="0.2">
      <c r="A34" s="16"/>
      <c r="B34" s="17" t="s">
        <v>32</v>
      </c>
      <c r="C34" s="25">
        <v>18310003.370000001</v>
      </c>
      <c r="D34" s="25">
        <v>0</v>
      </c>
      <c r="E34" s="25">
        <f>C34+D34</f>
        <v>18310003.370000001</v>
      </c>
      <c r="F34" s="25">
        <v>5027412.26</v>
      </c>
      <c r="G34" s="25">
        <v>5027412.26</v>
      </c>
      <c r="H34" s="25">
        <f t="shared" si="15"/>
        <v>-13282591.110000001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18324614.620000001</v>
      </c>
      <c r="D39" s="23">
        <f t="shared" ref="D39:H39" si="18">SUM(D37+D31+D21)</f>
        <v>0</v>
      </c>
      <c r="E39" s="23">
        <f t="shared" si="18"/>
        <v>18324614.620000001</v>
      </c>
      <c r="F39" s="23">
        <f t="shared" si="18"/>
        <v>5030304.83</v>
      </c>
      <c r="G39" s="23">
        <f t="shared" si="18"/>
        <v>5030304.83</v>
      </c>
      <c r="H39" s="12">
        <f t="shared" si="18"/>
        <v>-13294309.790000001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5" spans="1:9" x14ac:dyDescent="0.2">
      <c r="B45" s="46" t="s">
        <v>49</v>
      </c>
      <c r="C45" s="46"/>
    </row>
    <row r="46" spans="1:9" x14ac:dyDescent="0.2">
      <c r="B46" s="47"/>
      <c r="C46" s="47"/>
    </row>
    <row r="47" spans="1:9" x14ac:dyDescent="0.2">
      <c r="B47" s="47"/>
      <c r="C47" s="47"/>
    </row>
    <row r="48" spans="1:9" x14ac:dyDescent="0.2">
      <c r="B48" s="48"/>
      <c r="E48" s="49"/>
    </row>
    <row r="49" spans="2:5" x14ac:dyDescent="0.2">
      <c r="B49" s="49" t="s">
        <v>50</v>
      </c>
      <c r="E49" s="49" t="s">
        <v>51</v>
      </c>
    </row>
    <row r="50" spans="2:5" x14ac:dyDescent="0.2">
      <c r="B50" s="50" t="s">
        <v>52</v>
      </c>
      <c r="E50" s="50" t="s">
        <v>53</v>
      </c>
    </row>
    <row r="51" spans="2:5" x14ac:dyDescent="0.2">
      <c r="B51" s="51" t="s">
        <v>54</v>
      </c>
      <c r="E51" s="52" t="s">
        <v>55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2021-04-28T16:46:50Z</cp:lastPrinted>
  <dcterms:created xsi:type="dcterms:W3CDTF">2012-12-11T20:48:19Z</dcterms:created>
  <dcterms:modified xsi:type="dcterms:W3CDTF">2021-04-28T16:47:04Z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