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1025" windowHeight="8490" firstSheet="1" activeTab="1"/>
  </bookViews>
  <sheets>
    <sheet name="Balanza Mayor" sheetId="3" state="hidden" r:id="rId1"/>
    <sheet name="Ingresos 2017" sheetId="24" r:id="rId2"/>
  </sheets>
  <calcPr calcId="145621"/>
</workbook>
</file>

<file path=xl/calcChain.xml><?xml version="1.0" encoding="utf-8"?>
<calcChain xmlns="http://schemas.openxmlformats.org/spreadsheetml/2006/main">
  <c r="K11" i="24" l="1"/>
  <c r="K54" i="24"/>
  <c r="K59" i="24"/>
  <c r="K61" i="24"/>
  <c r="K63" i="24"/>
  <c r="C70" i="3" l="1"/>
  <c r="C69" i="3"/>
  <c r="C76" i="3" l="1"/>
  <c r="C78" i="3"/>
  <c r="C79" i="3"/>
  <c r="C66" i="3"/>
  <c r="C82" i="3" l="1"/>
  <c r="C80" i="3"/>
  <c r="C75" i="3"/>
  <c r="C44" i="3"/>
  <c r="C22" i="3"/>
  <c r="C9" i="3" l="1"/>
  <c r="C68" i="3"/>
  <c r="C81" i="3"/>
  <c r="C72" i="3"/>
  <c r="C83" i="3"/>
  <c r="C47" i="3"/>
  <c r="C24" i="3"/>
  <c r="C84" i="3"/>
  <c r="C18" i="3"/>
  <c r="C27" i="3"/>
  <c r="C26" i="3"/>
  <c r="C74" i="3"/>
  <c r="C77" i="3"/>
  <c r="C61" i="3"/>
  <c r="C73" i="3"/>
  <c r="C55" i="3"/>
  <c r="C23" i="3"/>
  <c r="C25" i="3"/>
  <c r="C45" i="3"/>
  <c r="C59" i="3"/>
  <c r="C6" i="3"/>
  <c r="C64" i="3"/>
  <c r="C30" i="3" l="1"/>
  <c r="C15" i="3"/>
  <c r="C32" i="3"/>
  <c r="C29" i="3"/>
  <c r="C28" i="3"/>
  <c r="C17" i="3" l="1"/>
  <c r="C62" i="3"/>
  <c r="C58" i="3"/>
  <c r="C54" i="3"/>
  <c r="C53" i="3"/>
  <c r="C52" i="3"/>
  <c r="C51" i="3"/>
  <c r="C42" i="3"/>
  <c r="C41" i="3"/>
  <c r="C65" i="3"/>
  <c r="C63" i="3"/>
  <c r="C71" i="3"/>
  <c r="C60" i="3"/>
  <c r="C16" i="3"/>
  <c r="C40" i="3"/>
  <c r="C48" i="3"/>
  <c r="C37" i="3"/>
  <c r="C50" i="3"/>
  <c r="C46" i="3"/>
  <c r="C10" i="3" l="1"/>
  <c r="C57" i="3"/>
  <c r="C56" i="3"/>
  <c r="C38" i="3"/>
  <c r="C39" i="3"/>
  <c r="C21" i="3"/>
  <c r="C20" i="3"/>
  <c r="C36" i="3"/>
  <c r="C8" i="3"/>
  <c r="C43" i="3"/>
  <c r="C35" i="3"/>
  <c r="C19" i="3"/>
  <c r="C7" i="3"/>
  <c r="C5" i="3"/>
  <c r="D4" i="3" l="1"/>
  <c r="C34" i="3"/>
  <c r="C67" i="3"/>
  <c r="C31" i="3"/>
  <c r="C49" i="3" l="1"/>
  <c r="C33" i="3"/>
  <c r="D14" i="3" l="1"/>
  <c r="E4" i="3" s="1"/>
</calcChain>
</file>

<file path=xl/sharedStrings.xml><?xml version="1.0" encoding="utf-8"?>
<sst xmlns="http://schemas.openxmlformats.org/spreadsheetml/2006/main" count="194" uniqueCount="145">
  <si>
    <t>SISTEMA DE AGUA POTABLE Y ALCANTARILLADO DE ROMITA</t>
  </si>
  <si>
    <t>4-1-4-1-0-4101-000-0000-0000-0000</t>
  </si>
  <si>
    <t>4-1-4-9-0-4401-000-0000-0000-0000</t>
  </si>
  <si>
    <t>4-1-5-3-0-5103-000-0000-0000-0000</t>
  </si>
  <si>
    <t>4-1-6-1-0-6101-000-0000-0000-0000</t>
  </si>
  <si>
    <t>5-1-1-1-0-1131-000-0000-0000-0000</t>
  </si>
  <si>
    <t>5-1-1-2-0-1211-000-0000-0000-0000</t>
  </si>
  <si>
    <t>5-1-1-2-0-1221-000-0000-0000-0000</t>
  </si>
  <si>
    <t>5-1-1-3-0-1321-000-0000-0000-0000</t>
  </si>
  <si>
    <t>5-1-1-3-0-1323-000-0000-0000-0000</t>
  </si>
  <si>
    <t>5-1-1-3-0-1331-000-0000-0000-0000</t>
  </si>
  <si>
    <t>5-1-1-3-0-1342-000-0000-0000-0000</t>
  </si>
  <si>
    <t>5-1-1-4-0-1413-000-0000-0000-0000</t>
  </si>
  <si>
    <t>5-1-1-4-0-1421-000-0000-0000-0000</t>
  </si>
  <si>
    <t>5-1-1-4-0-1431-000-0000-0000-0000</t>
  </si>
  <si>
    <t>5-1-1-4-0-1443-000-0000-0000-0000</t>
  </si>
  <si>
    <t>5-1-1-5-0-1592-000-0000-0000-0000</t>
  </si>
  <si>
    <t>5-1-1-6-0-1721-000-0000-0000-0000</t>
  </si>
  <si>
    <t>5-1-2-1-0-2111-000-0000-0000-0000</t>
  </si>
  <si>
    <t>5-1-2-1-0-2161-000-0000-0000-0000</t>
  </si>
  <si>
    <t>5-1-2-5-0-2571-000-0000-0000-0000</t>
  </si>
  <si>
    <t>5-1-2-6-0-2612-000-0000-0000-0000</t>
  </si>
  <si>
    <t>5-1-2-7-0-2711-000-0000-0000-0000</t>
  </si>
  <si>
    <t>5-1-2-9-0-2911-000-0000-0000-0000</t>
  </si>
  <si>
    <t>5-1-2-9-0-2961-000-0000-0000-0000</t>
  </si>
  <si>
    <t>5-1-2-9-0-2981-000-0000-0000-0000</t>
  </si>
  <si>
    <t>5-1-3-1-0-3111-000-0000-0000-0000</t>
  </si>
  <si>
    <t>5-1-3-1-0-3141-000-0000-0000-0000</t>
  </si>
  <si>
    <t>5-1-3-1-0-3152-000-0000-0000-0000</t>
  </si>
  <si>
    <t>5-1-3-1-0-3181-000-0000-0000-0000</t>
  </si>
  <si>
    <t>5-1-3-2-0-3261-000-0000-0000-0000</t>
  </si>
  <si>
    <t>5-1-3-3-0-3311-000-0000-0000-0000</t>
  </si>
  <si>
    <t>5-1-3-3-0-3312-000-0000-0000-0000</t>
  </si>
  <si>
    <t>5-1-3-3-0-3332-000-0000-0000-0000</t>
  </si>
  <si>
    <t>5-1-3-3-0-3341-000-0000-0000-0000</t>
  </si>
  <si>
    <t>5-1-3-4-0-3411-000-0000-0000-0000</t>
  </si>
  <si>
    <t>5-1-3-4-0-3451-000-0000-0000-0000</t>
  </si>
  <si>
    <t>5-1-3-4-0-3471-000-0000-0000-0000</t>
  </si>
  <si>
    <t>5-1-3-5-0-3511-000-0000-0000-0000</t>
  </si>
  <si>
    <t>5-1-3-5-0-3521-000-0000-0000-0000</t>
  </si>
  <si>
    <t>5-1-3-5-0-3531-000-0000-0000-0000</t>
  </si>
  <si>
    <t>5-1-3-5-0-3551-000-0000-0000-0000</t>
  </si>
  <si>
    <t>5-1-3-5-0-3571-000-0000-0000-0000</t>
  </si>
  <si>
    <t>5-1-3-5-0-4000-000-0000-0000-0000</t>
  </si>
  <si>
    <t>5-1-3-5-0-4011-000-0000-0000-0000</t>
  </si>
  <si>
    <t>5-1-3-5-0-4021-000-0000-0000-0000</t>
  </si>
  <si>
    <t>5-1-3-5-0-4041-000-0000-0000-0000</t>
  </si>
  <si>
    <t>5-1-3-5-0-4051-000-0000-0000-0000</t>
  </si>
  <si>
    <t>5-1-3-5-0-4061-000-0000-0000-0000</t>
  </si>
  <si>
    <t>5-1-3-5-0-4071-000-0000-0000-0000</t>
  </si>
  <si>
    <t>5-1-3-5-0-4063-000-0000-0000-0000</t>
  </si>
  <si>
    <t>5-1-3-5-0-4064-000-0000-0000-0000</t>
  </si>
  <si>
    <t>5-1-3-5-0-4080-000-0000-0000-0000</t>
  </si>
  <si>
    <t>5-1-3-5-0-4081-000-0000-0000-0000</t>
  </si>
  <si>
    <t>5-1-3-5-0-4085-000-0000-0000-0000</t>
  </si>
  <si>
    <t>5-1-3-6-0-3611-000-0000-0000-0000</t>
  </si>
  <si>
    <t>5-1-3-6-0-3612-000-0000-0000-0000</t>
  </si>
  <si>
    <t>5-1-3-7-0-3721-000-0000-0000-0000</t>
  </si>
  <si>
    <t>5-1-3-7-0-3751-000-0000-0000-0000</t>
  </si>
  <si>
    <t>5-1-3-7-0-3791-000-0000-0000-0000</t>
  </si>
  <si>
    <t>5-1-3-8-0-3821-000-0000-0000-0000</t>
  </si>
  <si>
    <t>5-1-3-8-0-3831-000-0000-0000-0000</t>
  </si>
  <si>
    <t>5-1-3-9-0-3921-000-0000-0000-0000</t>
  </si>
  <si>
    <t>5-1-3-9-0-3951-000-0000-0000-0000</t>
  </si>
  <si>
    <t>5-1-3-9-0-3975-000-0000-0000-0000</t>
  </si>
  <si>
    <t>5-1-3-9-0-3981-000-0000-0000-0000</t>
  </si>
  <si>
    <t>5-1-3-9-0-3983-000-0000-0000-0000</t>
  </si>
  <si>
    <t>5-1-3-6-0-3613-000-0000-0000-0000</t>
  </si>
  <si>
    <t>5-1-3-5-0-4031-000-0000-0000-0000</t>
  </si>
  <si>
    <t>Cta Contable Ingresos</t>
  </si>
  <si>
    <t>Cta Contable Egresos</t>
  </si>
  <si>
    <t>5-1-1-3-0-1320-000-0000-0000-0000</t>
  </si>
  <si>
    <t>5-1-1-5-0-1522-000-0000-0000-0000</t>
  </si>
  <si>
    <t>5-1-1-5-0-1551-000-0000-0000-0000</t>
  </si>
  <si>
    <t>5-1-3-9-0-3970-000-0000-0000-0000</t>
  </si>
  <si>
    <t>5-1-2-4-0-2481-000-0000-0000-0000</t>
  </si>
  <si>
    <t>5-1-2-4-0-2421-000-0000-0000-0000</t>
  </si>
  <si>
    <t>4-1-6-2-0-0000-000-0000-0000-0000</t>
  </si>
  <si>
    <t>4-3-4-9-0-4902-000-0000-0000-0000</t>
  </si>
  <si>
    <t>518101 Otros ingresos</t>
  </si>
  <si>
    <t>518103 Sobrantes Cobranza</t>
  </si>
  <si>
    <t>618101 Recargos</t>
  </si>
  <si>
    <t>FONDO</t>
  </si>
  <si>
    <t>PROG</t>
  </si>
  <si>
    <t>CEGE</t>
  </si>
  <si>
    <t>AFUN</t>
  </si>
  <si>
    <t>CRI</t>
  </si>
  <si>
    <t>I</t>
  </si>
  <si>
    <t>CLAS.RUBRO DE INGRESO</t>
  </si>
  <si>
    <t>*41</t>
  </si>
  <si>
    <t>Derechos por el uso, goce, aprovechamiento o explotación de bienes de dominio público</t>
  </si>
  <si>
    <t>TOTALES</t>
  </si>
  <si>
    <t>*51</t>
  </si>
  <si>
    <t>Productos de tipo corriente</t>
  </si>
  <si>
    <t>*61</t>
  </si>
  <si>
    <t>Aprovechamientos de tipo corriente</t>
  </si>
  <si>
    <t>K0001</t>
  </si>
  <si>
    <t>Convenios con la Federación</t>
  </si>
  <si>
    <t>*83</t>
  </si>
  <si>
    <t>Convenios</t>
  </si>
  <si>
    <t>Servicio medido de agua potable</t>
  </si>
  <si>
    <t>Rezago servicio medio de agua potable</t>
  </si>
  <si>
    <t>Rezago servicio de alcantarillado</t>
  </si>
  <si>
    <t>Servicio de alcantarillado</t>
  </si>
  <si>
    <t>Contrato de agua potable</t>
  </si>
  <si>
    <t>Contrato de descarga de agua residual</t>
  </si>
  <si>
    <t>Duplicado de recibo notificado</t>
  </si>
  <si>
    <t>Constancia de no adeudo</t>
  </si>
  <si>
    <t>Cambios de titular</t>
  </si>
  <si>
    <t>Suspensión voluntaria de la toma</t>
  </si>
  <si>
    <t>Cartas de factibilidad</t>
  </si>
  <si>
    <t>Revisión de proyectos de hasta 50 lotes</t>
  </si>
  <si>
    <t>Revisión de proyectos en áreas de hasta 500 m2</t>
  </si>
  <si>
    <t>Recepción de obras hasta 50 lotes</t>
  </si>
  <si>
    <t>Recepcion de lote o vivienda excedente</t>
  </si>
  <si>
    <t>Limpieza de descarga sanitaria con varilla para todos los giros, por hora</t>
  </si>
  <si>
    <t>Limpieza de descarga sanitaria con camión hidroneumático</t>
  </si>
  <si>
    <t>Reubicación del medidor, por metro lineal</t>
  </si>
  <si>
    <t>Transporte de agua en pipa m3/km</t>
  </si>
  <si>
    <t>Reconexión de toma de agua, por toma</t>
  </si>
  <si>
    <t>Materiales e instalación de cuadro de medición</t>
  </si>
  <si>
    <t>Suministro e instalación de medidores de agua potable</t>
  </si>
  <si>
    <t>Materiales e instalación para descarga de agua residual</t>
  </si>
  <si>
    <t>Redondeo</t>
  </si>
  <si>
    <t>Incorporación individual a la red de drenaje</t>
  </si>
  <si>
    <t>Incorporación individual a la red de agua potable</t>
  </si>
  <si>
    <t>Incorporación individual a la red de agua potable (parcialidades)</t>
  </si>
  <si>
    <t>Incorporación individual a la red de drenaje (parcialidades)</t>
  </si>
  <si>
    <t>Materiales e Instalación del ramal para tomas de agua potable</t>
  </si>
  <si>
    <t>Supervisión de obra por lote/mes</t>
  </si>
  <si>
    <t>Agua para construcción por área  a construir hasta 6 meses</t>
  </si>
  <si>
    <t>Materiales e Instalación del ramal metro adicional pavimento</t>
  </si>
  <si>
    <t>Materiales e Instalación del ramal metro adicional terracería</t>
  </si>
  <si>
    <t>Materiales e instalación para descarga metros excedentes</t>
  </si>
  <si>
    <t>Saneamiento (Tratamiento de agua residual)</t>
  </si>
  <si>
    <t>Renta de Maquinaria</t>
  </si>
  <si>
    <t>Por venta de agua tratada</t>
  </si>
  <si>
    <t>Venta de lodos</t>
  </si>
  <si>
    <t>Rezago Saneamiento (Tratamiento de agua residual)</t>
  </si>
  <si>
    <t>510101 Rendimientos de cuentas bancarias</t>
  </si>
  <si>
    <t>518102 Otros ingresos presidencia</t>
  </si>
  <si>
    <t>Agua para pipas uso domestico sin transporte por m3</t>
  </si>
  <si>
    <t>Agua para pipas uso no domestico sin transporte por m3</t>
  </si>
  <si>
    <t xml:space="preserve"> PRONOSTICO GENERAL INGRESOS 2017</t>
  </si>
  <si>
    <t>PRESUPUESTO DE INGRESOS PARA EL EJERCICIO FISCAL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</si>
</sst>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8" x14ac:knownFonts="1"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5" fillId="0" borderId="0"/>
  </cellStyleXfs>
  <cellXfs count="58">
    <xf numFmtId="0" fontId="0" fillId="0" borderId="0" xfId="0"/>
    <xf numFmtId="0" fontId="1" fillId="0" borderId="0" xfId="0" applyFont="1" applyFill="1"/>
    <xf numFmtId="0" fontId="8" fillId="0" borderId="0" xfId="0" applyFont="1" applyFill="1" applyAlignment="1"/>
    <xf numFmtId="0" fontId="4" fillId="0" borderId="0" xfId="2" applyFont="1"/>
    <xf numFmtId="43" fontId="0" fillId="0" borderId="0" xfId="0" applyNumberFormat="1"/>
    <xf numFmtId="0" fontId="9" fillId="0" borderId="1" xfId="0" applyFont="1" applyFill="1" applyBorder="1" applyAlignment="1">
      <alignment horizontal="center"/>
    </xf>
    <xf numFmtId="0" fontId="10" fillId="0" borderId="0" xfId="0" applyFont="1"/>
    <xf numFmtId="43" fontId="10" fillId="0" borderId="0" xfId="1" applyFont="1"/>
    <xf numFmtId="0" fontId="4" fillId="0" borderId="0" xfId="2" applyFont="1" applyFill="1"/>
    <xf numFmtId="0" fontId="12" fillId="0" borderId="0" xfId="0" applyFont="1" applyFill="1" applyAlignment="1"/>
    <xf numFmtId="43" fontId="11" fillId="0" borderId="0" xfId="0" applyNumberFormat="1" applyFont="1"/>
    <xf numFmtId="0" fontId="8" fillId="2" borderId="0" xfId="0" applyFont="1" applyFill="1" applyAlignment="1"/>
    <xf numFmtId="0" fontId="6" fillId="2" borderId="0" xfId="0" applyFont="1" applyFill="1" applyAlignment="1"/>
    <xf numFmtId="0" fontId="16" fillId="2" borderId="0" xfId="0" applyFont="1" applyFill="1"/>
    <xf numFmtId="0" fontId="14" fillId="3" borderId="1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3" fillId="2" borderId="0" xfId="0" applyFont="1" applyFill="1" applyAlignment="1"/>
    <xf numFmtId="0" fontId="14" fillId="3" borderId="0" xfId="0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16" fillId="2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left"/>
    </xf>
    <xf numFmtId="0" fontId="14" fillId="3" borderId="1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right" wrapText="1"/>
    </xf>
    <xf numFmtId="0" fontId="16" fillId="2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right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wrapText="1"/>
    </xf>
    <xf numFmtId="0" fontId="16" fillId="2" borderId="10" xfId="0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/>
    </xf>
    <xf numFmtId="0" fontId="14" fillId="3" borderId="7" xfId="0" applyFont="1" applyFill="1" applyBorder="1" applyAlignment="1">
      <alignment horizontal="left" vertical="center" wrapText="1"/>
    </xf>
    <xf numFmtId="0" fontId="3" fillId="4" borderId="0" xfId="2" applyFont="1" applyFill="1"/>
    <xf numFmtId="164" fontId="13" fillId="4" borderId="0" xfId="0" applyNumberFormat="1" applyFont="1" applyFill="1" applyAlignment="1">
      <alignment horizontal="right"/>
    </xf>
    <xf numFmtId="0" fontId="15" fillId="5" borderId="9" xfId="0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left" wrapText="1"/>
    </xf>
    <xf numFmtId="164" fontId="15" fillId="5" borderId="2" xfId="0" applyNumberFormat="1" applyFont="1" applyFill="1" applyBorder="1" applyAlignment="1">
      <alignment horizontal="right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vertical="center" wrapText="1"/>
    </xf>
    <xf numFmtId="164" fontId="15" fillId="5" borderId="1" xfId="0" applyNumberFormat="1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16" fillId="4" borderId="1" xfId="0" applyFont="1" applyFill="1" applyBorder="1"/>
    <xf numFmtId="164" fontId="7" fillId="4" borderId="1" xfId="0" applyNumberFormat="1" applyFont="1" applyFill="1" applyBorder="1"/>
    <xf numFmtId="0" fontId="6" fillId="4" borderId="1" xfId="2" applyFont="1" applyFill="1" applyBorder="1"/>
    <xf numFmtId="0" fontId="17" fillId="4" borderId="1" xfId="0" applyFont="1" applyFill="1" applyBorder="1"/>
    <xf numFmtId="164" fontId="6" fillId="4" borderId="1" xfId="1" applyNumberFormat="1" applyFont="1" applyFill="1" applyBorder="1" applyAlignment="1">
      <alignment wrapText="1"/>
    </xf>
    <xf numFmtId="0" fontId="16" fillId="4" borderId="0" xfId="0" applyFont="1" applyFill="1"/>
    <xf numFmtId="0" fontId="16" fillId="4" borderId="2" xfId="0" applyFont="1" applyFill="1" applyBorder="1"/>
    <xf numFmtId="0" fontId="14" fillId="0" borderId="1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3300"/>
      <color rgb="FF00FF00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85725</xdr:rowOff>
    </xdr:from>
    <xdr:to>
      <xdr:col>6</xdr:col>
      <xdr:colOff>295275</xdr:colOff>
      <xdr:row>7</xdr:row>
      <xdr:rowOff>148692</xdr:rowOff>
    </xdr:to>
    <xdr:pic>
      <xdr:nvPicPr>
        <xdr:cNvPr id="2" name="Picture 6" descr="Escanear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5725"/>
          <a:ext cx="1419225" cy="1434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4"/>
  <sheetViews>
    <sheetView workbookViewId="0">
      <selection activeCell="B12" sqref="B12"/>
    </sheetView>
  </sheetViews>
  <sheetFormatPr baseColWidth="10" defaultColWidth="12" defaultRowHeight="15" customHeight="1" x14ac:dyDescent="0.2"/>
  <cols>
    <col min="1" max="1" width="8.33203125" customWidth="1"/>
    <col min="2" max="2" width="32.5" style="1" customWidth="1"/>
    <col min="3" max="4" width="15.6640625" style="6" bestFit="1" customWidth="1"/>
    <col min="5" max="5" width="13.6640625" bestFit="1" customWidth="1"/>
  </cols>
  <sheetData>
    <row r="1" spans="2:5" ht="18" x14ac:dyDescent="0.25">
      <c r="B1" s="2" t="s">
        <v>0</v>
      </c>
    </row>
    <row r="2" spans="2:5" ht="15" customHeight="1" x14ac:dyDescent="0.2">
      <c r="B2" s="9"/>
    </row>
    <row r="3" spans="2:5" ht="15" customHeight="1" x14ac:dyDescent="0.2">
      <c r="B3" s="9"/>
    </row>
    <row r="4" spans="2:5" ht="15" customHeight="1" x14ac:dyDescent="0.25">
      <c r="B4" s="5" t="s">
        <v>69</v>
      </c>
      <c r="C4" s="7"/>
      <c r="D4" s="10" t="e">
        <f>SUM(C5:C10)</f>
        <v>#REF!</v>
      </c>
      <c r="E4" s="4" t="e">
        <f>+D4-D14</f>
        <v>#REF!</v>
      </c>
    </row>
    <row r="5" spans="2:5" ht="15" customHeight="1" x14ac:dyDescent="0.2">
      <c r="B5" s="3" t="s">
        <v>1</v>
      </c>
      <c r="C5" s="7" t="e">
        <f>SUMIF(#REF!,'Balanza Mayor'!B5,#REF!)</f>
        <v>#REF!</v>
      </c>
    </row>
    <row r="6" spans="2:5" ht="15" customHeight="1" x14ac:dyDescent="0.2">
      <c r="B6" s="3" t="s">
        <v>2</v>
      </c>
      <c r="C6" s="7" t="e">
        <f>SUMIF(#REF!,'Balanza Mayor'!B6,#REF!)</f>
        <v>#REF!</v>
      </c>
    </row>
    <row r="7" spans="2:5" ht="15" customHeight="1" x14ac:dyDescent="0.2">
      <c r="B7" s="3" t="s">
        <v>3</v>
      </c>
      <c r="C7" s="7" t="e">
        <f>SUMIF(#REF!,'Balanza Mayor'!B7,#REF!)</f>
        <v>#REF!</v>
      </c>
    </row>
    <row r="8" spans="2:5" ht="15" customHeight="1" x14ac:dyDescent="0.2">
      <c r="B8" s="3" t="s">
        <v>4</v>
      </c>
      <c r="C8" s="7" t="e">
        <f>SUMIF(#REF!,'Balanza Mayor'!B8,#REF!)</f>
        <v>#REF!</v>
      </c>
    </row>
    <row r="9" spans="2:5" ht="15" customHeight="1" x14ac:dyDescent="0.2">
      <c r="B9" s="3" t="s">
        <v>77</v>
      </c>
      <c r="C9" s="7" t="e">
        <f>SUMIF(#REF!,'Balanza Mayor'!B9,#REF!)</f>
        <v>#REF!</v>
      </c>
    </row>
    <row r="10" spans="2:5" ht="15" customHeight="1" x14ac:dyDescent="0.2">
      <c r="B10" s="3" t="s">
        <v>78</v>
      </c>
      <c r="C10" s="7" t="e">
        <f>SUMIF(#REF!,'Balanza Mayor'!B10,#REF!)</f>
        <v>#REF!</v>
      </c>
    </row>
    <row r="11" spans="2:5" ht="15" customHeight="1" x14ac:dyDescent="0.2">
      <c r="B11" s="3"/>
      <c r="C11" s="7"/>
    </row>
    <row r="12" spans="2:5" ht="15" customHeight="1" x14ac:dyDescent="0.2">
      <c r="B12" s="3"/>
    </row>
    <row r="13" spans="2:5" ht="15" customHeight="1" x14ac:dyDescent="0.2">
      <c r="B13"/>
    </row>
    <row r="14" spans="2:5" ht="15" customHeight="1" x14ac:dyDescent="0.25">
      <c r="B14" s="5" t="s">
        <v>70</v>
      </c>
      <c r="D14" s="10" t="e">
        <f>SUM(C15:C85)</f>
        <v>#REF!</v>
      </c>
      <c r="E14" s="4"/>
    </row>
    <row r="15" spans="2:5" ht="15" customHeight="1" x14ac:dyDescent="0.2">
      <c r="B15" s="8" t="s">
        <v>5</v>
      </c>
      <c r="C15" s="7" t="e">
        <f>SUMIF(#REF!,'Balanza Mayor'!B15,#REF!)</f>
        <v>#REF!</v>
      </c>
    </row>
    <row r="16" spans="2:5" ht="15" customHeight="1" x14ac:dyDescent="0.2">
      <c r="B16" s="8" t="s">
        <v>6</v>
      </c>
      <c r="C16" s="7" t="e">
        <f>SUMIF(#REF!,'Balanza Mayor'!B16,#REF!)</f>
        <v>#REF!</v>
      </c>
    </row>
    <row r="17" spans="2:3" ht="15" customHeight="1" x14ac:dyDescent="0.2">
      <c r="B17" s="8" t="s">
        <v>7</v>
      </c>
      <c r="C17" s="7" t="e">
        <f>SUMIF(#REF!,'Balanza Mayor'!B17,#REF!)</f>
        <v>#REF!</v>
      </c>
    </row>
    <row r="18" spans="2:3" ht="15" customHeight="1" x14ac:dyDescent="0.2">
      <c r="B18" s="8" t="s">
        <v>71</v>
      </c>
      <c r="C18" s="7" t="e">
        <f>SUMIF(#REF!,'Balanza Mayor'!B18,#REF!)</f>
        <v>#REF!</v>
      </c>
    </row>
    <row r="19" spans="2:3" ht="15" customHeight="1" x14ac:dyDescent="0.2">
      <c r="B19" s="8" t="s">
        <v>8</v>
      </c>
      <c r="C19" s="7" t="e">
        <f>SUMIF(#REF!,'Balanza Mayor'!B19,#REF!)</f>
        <v>#REF!</v>
      </c>
    </row>
    <row r="20" spans="2:3" ht="15" customHeight="1" x14ac:dyDescent="0.2">
      <c r="B20" s="8" t="s">
        <v>9</v>
      </c>
      <c r="C20" s="7" t="e">
        <f>SUMIF(#REF!,'Balanza Mayor'!B20,#REF!)</f>
        <v>#REF!</v>
      </c>
    </row>
    <row r="21" spans="2:3" ht="15" customHeight="1" x14ac:dyDescent="0.2">
      <c r="B21" s="8" t="s">
        <v>10</v>
      </c>
      <c r="C21" s="7" t="e">
        <f>SUMIF(#REF!,'Balanza Mayor'!B21,#REF!)</f>
        <v>#REF!</v>
      </c>
    </row>
    <row r="22" spans="2:3" ht="15" customHeight="1" x14ac:dyDescent="0.2">
      <c r="B22" s="8" t="s">
        <v>11</v>
      </c>
      <c r="C22" s="7" t="e">
        <f>SUMIF(#REF!,'Balanza Mayor'!B22,#REF!)</f>
        <v>#REF!</v>
      </c>
    </row>
    <row r="23" spans="2:3" ht="15" customHeight="1" x14ac:dyDescent="0.2">
      <c r="B23" s="8" t="s">
        <v>12</v>
      </c>
      <c r="C23" s="7" t="e">
        <f>SUMIF(#REF!,'Balanza Mayor'!B23,#REF!)</f>
        <v>#REF!</v>
      </c>
    </row>
    <row r="24" spans="2:3" ht="15" customHeight="1" x14ac:dyDescent="0.2">
      <c r="B24" s="8" t="s">
        <v>13</v>
      </c>
      <c r="C24" s="7" t="e">
        <f>SUMIF(#REF!,'Balanza Mayor'!B24,#REF!)</f>
        <v>#REF!</v>
      </c>
    </row>
    <row r="25" spans="2:3" ht="15" customHeight="1" x14ac:dyDescent="0.2">
      <c r="B25" s="8" t="s">
        <v>14</v>
      </c>
      <c r="C25" s="7" t="e">
        <f>SUMIF(#REF!,'Balanza Mayor'!B25,#REF!)</f>
        <v>#REF!</v>
      </c>
    </row>
    <row r="26" spans="2:3" ht="15" customHeight="1" x14ac:dyDescent="0.2">
      <c r="B26" s="8" t="s">
        <v>15</v>
      </c>
      <c r="C26" s="7" t="e">
        <f>SUMIF(#REF!,'Balanza Mayor'!B26,#REF!)</f>
        <v>#REF!</v>
      </c>
    </row>
    <row r="27" spans="2:3" ht="15" customHeight="1" x14ac:dyDescent="0.2">
      <c r="B27" s="8" t="s">
        <v>72</v>
      </c>
      <c r="C27" s="7" t="e">
        <f>SUMIF(#REF!,'Balanza Mayor'!B27,#REF!)</f>
        <v>#REF!</v>
      </c>
    </row>
    <row r="28" spans="2:3" ht="15" customHeight="1" x14ac:dyDescent="0.2">
      <c r="B28" s="8" t="s">
        <v>73</v>
      </c>
      <c r="C28" s="7" t="e">
        <f>SUMIF(#REF!,'Balanza Mayor'!B28,#REF!)</f>
        <v>#REF!</v>
      </c>
    </row>
    <row r="29" spans="2:3" ht="15" customHeight="1" x14ac:dyDescent="0.2">
      <c r="B29" s="8" t="s">
        <v>16</v>
      </c>
      <c r="C29" s="7" t="e">
        <f>SUMIF(#REF!,'Balanza Mayor'!B29,#REF!)</f>
        <v>#REF!</v>
      </c>
    </row>
    <row r="30" spans="2:3" ht="15" customHeight="1" x14ac:dyDescent="0.2">
      <c r="B30" s="8" t="s">
        <v>17</v>
      </c>
      <c r="C30" s="7" t="e">
        <f>SUMIF(#REF!,'Balanza Mayor'!B30,#REF!)</f>
        <v>#REF!</v>
      </c>
    </row>
    <row r="31" spans="2:3" ht="15" customHeight="1" x14ac:dyDescent="0.2">
      <c r="B31" s="8" t="s">
        <v>18</v>
      </c>
      <c r="C31" s="7" t="e">
        <f>SUMIF(#REF!,'Balanza Mayor'!B31,#REF!)</f>
        <v>#REF!</v>
      </c>
    </row>
    <row r="32" spans="2:3" ht="15" customHeight="1" x14ac:dyDescent="0.2">
      <c r="B32" s="8" t="s">
        <v>19</v>
      </c>
      <c r="C32" s="7" t="e">
        <f>SUMIF(#REF!,'Balanza Mayor'!B32,#REF!)</f>
        <v>#REF!</v>
      </c>
    </row>
    <row r="33" spans="2:3" ht="15" customHeight="1" x14ac:dyDescent="0.2">
      <c r="B33" s="8" t="s">
        <v>76</v>
      </c>
      <c r="C33" s="7" t="e">
        <f>SUMIF(#REF!,'Balanza Mayor'!B33,#REF!)</f>
        <v>#REF!</v>
      </c>
    </row>
    <row r="34" spans="2:3" ht="15" customHeight="1" x14ac:dyDescent="0.2">
      <c r="B34" s="8" t="s">
        <v>75</v>
      </c>
      <c r="C34" s="7" t="e">
        <f>SUMIF(#REF!,'Balanza Mayor'!B34,#REF!)</f>
        <v>#REF!</v>
      </c>
    </row>
    <row r="35" spans="2:3" ht="15" customHeight="1" x14ac:dyDescent="0.2">
      <c r="B35" s="8" t="s">
        <v>20</v>
      </c>
      <c r="C35" s="7" t="e">
        <f>SUMIF(#REF!,'Balanza Mayor'!B35,#REF!)</f>
        <v>#REF!</v>
      </c>
    </row>
    <row r="36" spans="2:3" ht="15" customHeight="1" x14ac:dyDescent="0.2">
      <c r="B36" s="8" t="s">
        <v>21</v>
      </c>
      <c r="C36" s="7" t="e">
        <f>SUMIF(#REF!,'Balanza Mayor'!B36,#REF!)</f>
        <v>#REF!</v>
      </c>
    </row>
    <row r="37" spans="2:3" ht="15" customHeight="1" x14ac:dyDescent="0.2">
      <c r="B37" s="8" t="s">
        <v>22</v>
      </c>
      <c r="C37" s="7" t="e">
        <f>SUMIF(#REF!,'Balanza Mayor'!B37,#REF!)</f>
        <v>#REF!</v>
      </c>
    </row>
    <row r="38" spans="2:3" ht="15" customHeight="1" x14ac:dyDescent="0.2">
      <c r="B38" s="8" t="s">
        <v>23</v>
      </c>
      <c r="C38" s="7" t="e">
        <f>SUMIF(#REF!,'Balanza Mayor'!B38,#REF!)</f>
        <v>#REF!</v>
      </c>
    </row>
    <row r="39" spans="2:3" ht="15" customHeight="1" x14ac:dyDescent="0.2">
      <c r="B39" s="8" t="s">
        <v>24</v>
      </c>
      <c r="C39" s="7" t="e">
        <f>SUMIF(#REF!,'Balanza Mayor'!B39,#REF!)</f>
        <v>#REF!</v>
      </c>
    </row>
    <row r="40" spans="2:3" ht="15" customHeight="1" x14ac:dyDescent="0.2">
      <c r="B40" s="8" t="s">
        <v>25</v>
      </c>
      <c r="C40" s="7" t="e">
        <f>SUMIF(#REF!,'Balanza Mayor'!B40,#REF!)</f>
        <v>#REF!</v>
      </c>
    </row>
    <row r="41" spans="2:3" ht="15" customHeight="1" x14ac:dyDescent="0.2">
      <c r="B41" s="8" t="s">
        <v>26</v>
      </c>
      <c r="C41" s="7" t="e">
        <f>SUMIF(#REF!,'Balanza Mayor'!B41,#REF!)</f>
        <v>#REF!</v>
      </c>
    </row>
    <row r="42" spans="2:3" ht="15" customHeight="1" x14ac:dyDescent="0.2">
      <c r="B42" s="8" t="s">
        <v>27</v>
      </c>
      <c r="C42" s="7" t="e">
        <f>SUMIF(#REF!,'Balanza Mayor'!B42,#REF!)</f>
        <v>#REF!</v>
      </c>
    </row>
    <row r="43" spans="2:3" ht="15" customHeight="1" x14ac:dyDescent="0.2">
      <c r="B43" s="8" t="s">
        <v>28</v>
      </c>
      <c r="C43" s="7" t="e">
        <f>SUMIF(#REF!,'Balanza Mayor'!B43,#REF!)</f>
        <v>#REF!</v>
      </c>
    </row>
    <row r="44" spans="2:3" ht="15" customHeight="1" x14ac:dyDescent="0.2">
      <c r="B44" s="8" t="s">
        <v>29</v>
      </c>
      <c r="C44" s="7" t="e">
        <f>SUMIF(#REF!,'Balanza Mayor'!B44,#REF!)</f>
        <v>#REF!</v>
      </c>
    </row>
    <row r="45" spans="2:3" ht="15" customHeight="1" x14ac:dyDescent="0.2">
      <c r="B45" s="8" t="s">
        <v>30</v>
      </c>
      <c r="C45" s="7" t="e">
        <f>SUMIF(#REF!,'Balanza Mayor'!B45,#REF!)</f>
        <v>#REF!</v>
      </c>
    </row>
    <row r="46" spans="2:3" ht="15" customHeight="1" x14ac:dyDescent="0.2">
      <c r="B46" s="8" t="s">
        <v>31</v>
      </c>
      <c r="C46" s="7" t="e">
        <f>SUMIF(#REF!,'Balanza Mayor'!B46,#REF!)</f>
        <v>#REF!</v>
      </c>
    </row>
    <row r="47" spans="2:3" ht="15" customHeight="1" x14ac:dyDescent="0.2">
      <c r="B47" s="8" t="s">
        <v>32</v>
      </c>
      <c r="C47" s="7" t="e">
        <f>SUMIF(#REF!,'Balanza Mayor'!B47,#REF!)</f>
        <v>#REF!</v>
      </c>
    </row>
    <row r="48" spans="2:3" ht="15" customHeight="1" x14ac:dyDescent="0.2">
      <c r="B48" s="8" t="s">
        <v>33</v>
      </c>
      <c r="C48" s="7" t="e">
        <f>SUMIF(#REF!,'Balanza Mayor'!B48,#REF!)</f>
        <v>#REF!</v>
      </c>
    </row>
    <row r="49" spans="2:3" ht="15" customHeight="1" x14ac:dyDescent="0.2">
      <c r="B49" s="8" t="s">
        <v>34</v>
      </c>
      <c r="C49" s="7" t="e">
        <f>SUMIF(#REF!,'Balanza Mayor'!B49,#REF!)</f>
        <v>#REF!</v>
      </c>
    </row>
    <row r="50" spans="2:3" ht="15" customHeight="1" x14ac:dyDescent="0.2">
      <c r="B50" s="8" t="s">
        <v>35</v>
      </c>
      <c r="C50" s="7" t="e">
        <f>SUMIF(#REF!,'Balanza Mayor'!B50,#REF!)</f>
        <v>#REF!</v>
      </c>
    </row>
    <row r="51" spans="2:3" ht="15" customHeight="1" x14ac:dyDescent="0.2">
      <c r="B51" s="8" t="s">
        <v>36</v>
      </c>
      <c r="C51" s="7" t="e">
        <f>SUMIF(#REF!,'Balanza Mayor'!B51,#REF!)</f>
        <v>#REF!</v>
      </c>
    </row>
    <row r="52" spans="2:3" ht="15" customHeight="1" x14ac:dyDescent="0.2">
      <c r="B52" s="8" t="s">
        <v>37</v>
      </c>
      <c r="C52" s="7" t="e">
        <f>SUMIF(#REF!,'Balanza Mayor'!B52,#REF!)</f>
        <v>#REF!</v>
      </c>
    </row>
    <row r="53" spans="2:3" ht="15" customHeight="1" x14ac:dyDescent="0.2">
      <c r="B53" s="8" t="s">
        <v>38</v>
      </c>
      <c r="C53" s="7" t="e">
        <f>SUMIF(#REF!,'Balanza Mayor'!B53,#REF!)</f>
        <v>#REF!</v>
      </c>
    </row>
    <row r="54" spans="2:3" ht="15" customHeight="1" x14ac:dyDescent="0.2">
      <c r="B54" s="8" t="s">
        <v>39</v>
      </c>
      <c r="C54" s="7" t="e">
        <f>SUMIF(#REF!,'Balanza Mayor'!B54,#REF!)</f>
        <v>#REF!</v>
      </c>
    </row>
    <row r="55" spans="2:3" ht="15" customHeight="1" x14ac:dyDescent="0.2">
      <c r="B55" s="8" t="s">
        <v>40</v>
      </c>
      <c r="C55" s="7" t="e">
        <f>SUMIF(#REF!,'Balanza Mayor'!B55,#REF!)</f>
        <v>#REF!</v>
      </c>
    </row>
    <row r="56" spans="2:3" ht="15" customHeight="1" x14ac:dyDescent="0.2">
      <c r="B56" s="8" t="s">
        <v>41</v>
      </c>
      <c r="C56" s="7" t="e">
        <f>SUMIF(#REF!,'Balanza Mayor'!B56,#REF!)</f>
        <v>#REF!</v>
      </c>
    </row>
    <row r="57" spans="2:3" ht="15" customHeight="1" x14ac:dyDescent="0.2">
      <c r="B57" s="8" t="s">
        <v>42</v>
      </c>
      <c r="C57" s="7" t="e">
        <f>SUMIF(#REF!,'Balanza Mayor'!B57,#REF!)</f>
        <v>#REF!</v>
      </c>
    </row>
    <row r="58" spans="2:3" ht="15" customHeight="1" x14ac:dyDescent="0.2">
      <c r="B58" s="8" t="s">
        <v>43</v>
      </c>
      <c r="C58" s="7" t="e">
        <f>SUMIF(#REF!,'Balanza Mayor'!B58,#REF!)</f>
        <v>#REF!</v>
      </c>
    </row>
    <row r="59" spans="2:3" ht="15" customHeight="1" x14ac:dyDescent="0.2">
      <c r="B59" s="8" t="s">
        <v>44</v>
      </c>
      <c r="C59" s="7" t="e">
        <f>SUMIF(#REF!,'Balanza Mayor'!B59,#REF!)</f>
        <v>#REF!</v>
      </c>
    </row>
    <row r="60" spans="2:3" ht="15" customHeight="1" x14ac:dyDescent="0.2">
      <c r="B60" s="8" t="s">
        <v>45</v>
      </c>
      <c r="C60" s="7" t="e">
        <f>SUMIF(#REF!,'Balanza Mayor'!B60,#REF!)</f>
        <v>#REF!</v>
      </c>
    </row>
    <row r="61" spans="2:3" ht="15" customHeight="1" x14ac:dyDescent="0.2">
      <c r="B61" s="8" t="s">
        <v>68</v>
      </c>
      <c r="C61" s="7" t="e">
        <f>SUMIF(#REF!,'Balanza Mayor'!B61,#REF!)</f>
        <v>#REF!</v>
      </c>
    </row>
    <row r="62" spans="2:3" ht="15" customHeight="1" x14ac:dyDescent="0.2">
      <c r="B62" s="8" t="s">
        <v>46</v>
      </c>
      <c r="C62" s="7" t="e">
        <f>SUMIF(#REF!,'Balanza Mayor'!B62,#REF!)</f>
        <v>#REF!</v>
      </c>
    </row>
    <row r="63" spans="2:3" ht="15" customHeight="1" x14ac:dyDescent="0.2">
      <c r="B63" s="8" t="s">
        <v>47</v>
      </c>
      <c r="C63" s="7" t="e">
        <f>SUMIF(#REF!,'Balanza Mayor'!B63,#REF!)</f>
        <v>#REF!</v>
      </c>
    </row>
    <row r="64" spans="2:3" ht="15" customHeight="1" x14ac:dyDescent="0.2">
      <c r="B64" s="8" t="s">
        <v>48</v>
      </c>
      <c r="C64" s="7" t="e">
        <f>SUMIF(#REF!,'Balanza Mayor'!B64,#REF!)</f>
        <v>#REF!</v>
      </c>
    </row>
    <row r="65" spans="2:3" ht="15" customHeight="1" x14ac:dyDescent="0.2">
      <c r="B65" s="8" t="s">
        <v>50</v>
      </c>
      <c r="C65" s="7" t="e">
        <f>SUMIF(#REF!,'Balanza Mayor'!B65,#REF!)</f>
        <v>#REF!</v>
      </c>
    </row>
    <row r="66" spans="2:3" ht="15" customHeight="1" x14ac:dyDescent="0.2">
      <c r="B66" s="8" t="s">
        <v>51</v>
      </c>
      <c r="C66" s="7" t="e">
        <f>SUMIF(#REF!,'Balanza Mayor'!B66,#REF!)</f>
        <v>#REF!</v>
      </c>
    </row>
    <row r="67" spans="2:3" ht="15" customHeight="1" x14ac:dyDescent="0.2">
      <c r="B67" s="8" t="s">
        <v>49</v>
      </c>
      <c r="C67" s="7" t="e">
        <f>SUMIF(#REF!,'Balanza Mayor'!B67,#REF!)</f>
        <v>#REF!</v>
      </c>
    </row>
    <row r="68" spans="2:3" ht="15" customHeight="1" x14ac:dyDescent="0.2">
      <c r="B68" s="8" t="s">
        <v>52</v>
      </c>
      <c r="C68" s="7" t="e">
        <f>SUMIF(#REF!,'Balanza Mayor'!B68,#REF!)</f>
        <v>#REF!</v>
      </c>
    </row>
    <row r="69" spans="2:3" ht="15" customHeight="1" x14ac:dyDescent="0.2">
      <c r="B69" s="8" t="s">
        <v>53</v>
      </c>
      <c r="C69" s="7" t="e">
        <f>SUMIF(#REF!,'Balanza Mayor'!B69,#REF!)</f>
        <v>#REF!</v>
      </c>
    </row>
    <row r="70" spans="2:3" ht="15" customHeight="1" x14ac:dyDescent="0.2">
      <c r="B70" s="8" t="s">
        <v>54</v>
      </c>
      <c r="C70" s="7" t="e">
        <f>SUMIF(#REF!,'Balanza Mayor'!B70,#REF!)</f>
        <v>#REF!</v>
      </c>
    </row>
    <row r="71" spans="2:3" ht="15" customHeight="1" x14ac:dyDescent="0.2">
      <c r="B71" s="8" t="s">
        <v>55</v>
      </c>
      <c r="C71" s="7" t="e">
        <f>SUMIF(#REF!,'Balanza Mayor'!B71,#REF!)</f>
        <v>#REF!</v>
      </c>
    </row>
    <row r="72" spans="2:3" ht="15" customHeight="1" x14ac:dyDescent="0.2">
      <c r="B72" s="8" t="s">
        <v>56</v>
      </c>
      <c r="C72" s="7" t="e">
        <f>SUMIF(#REF!,'Balanza Mayor'!B72,#REF!)</f>
        <v>#REF!</v>
      </c>
    </row>
    <row r="73" spans="2:3" ht="15" customHeight="1" x14ac:dyDescent="0.2">
      <c r="B73" s="8" t="s">
        <v>67</v>
      </c>
      <c r="C73" s="7" t="e">
        <f>SUMIF(#REF!,'Balanza Mayor'!B73,#REF!)</f>
        <v>#REF!</v>
      </c>
    </row>
    <row r="74" spans="2:3" ht="15" customHeight="1" x14ac:dyDescent="0.2">
      <c r="B74" s="8" t="s">
        <v>57</v>
      </c>
      <c r="C74" s="7" t="e">
        <f>SUMIF(#REF!,'Balanza Mayor'!B74,#REF!)</f>
        <v>#REF!</v>
      </c>
    </row>
    <row r="75" spans="2:3" ht="15" customHeight="1" x14ac:dyDescent="0.2">
      <c r="B75" s="8" t="s">
        <v>58</v>
      </c>
      <c r="C75" s="7" t="e">
        <f>SUMIF(#REF!,'Balanza Mayor'!B75,#REF!)</f>
        <v>#REF!</v>
      </c>
    </row>
    <row r="76" spans="2:3" ht="15" customHeight="1" x14ac:dyDescent="0.2">
      <c r="B76" s="8" t="s">
        <v>59</v>
      </c>
      <c r="C76" s="7" t="e">
        <f>SUMIF(#REF!,'Balanza Mayor'!B76,#REF!)</f>
        <v>#REF!</v>
      </c>
    </row>
    <row r="77" spans="2:3" ht="15" customHeight="1" x14ac:dyDescent="0.2">
      <c r="B77" s="8" t="s">
        <v>60</v>
      </c>
      <c r="C77" s="7" t="e">
        <f>SUMIF(#REF!,'Balanza Mayor'!B77,#REF!)</f>
        <v>#REF!</v>
      </c>
    </row>
    <row r="78" spans="2:3" ht="15" customHeight="1" x14ac:dyDescent="0.2">
      <c r="B78" s="8" t="s">
        <v>61</v>
      </c>
      <c r="C78" s="7" t="e">
        <f>SUMIF(#REF!,'Balanza Mayor'!B78,#REF!)</f>
        <v>#REF!</v>
      </c>
    </row>
    <row r="79" spans="2:3" ht="15" customHeight="1" x14ac:dyDescent="0.2">
      <c r="B79" s="8" t="s">
        <v>62</v>
      </c>
      <c r="C79" s="7" t="e">
        <f>SUMIF(#REF!,'Balanza Mayor'!B79,#REF!)</f>
        <v>#REF!</v>
      </c>
    </row>
    <row r="80" spans="2:3" ht="15" customHeight="1" x14ac:dyDescent="0.2">
      <c r="B80" s="8" t="s">
        <v>63</v>
      </c>
      <c r="C80" s="7" t="e">
        <f>SUMIF(#REF!,'Balanza Mayor'!B80,#REF!)</f>
        <v>#REF!</v>
      </c>
    </row>
    <row r="81" spans="2:3" ht="15" customHeight="1" x14ac:dyDescent="0.2">
      <c r="B81" s="8" t="s">
        <v>74</v>
      </c>
      <c r="C81" s="7" t="e">
        <f>SUMIF(#REF!,'Balanza Mayor'!B81,#REF!)</f>
        <v>#REF!</v>
      </c>
    </row>
    <row r="82" spans="2:3" ht="15" customHeight="1" x14ac:dyDescent="0.2">
      <c r="B82" s="8" t="s">
        <v>64</v>
      </c>
      <c r="C82" s="7" t="e">
        <f>SUMIF(#REF!,'Balanza Mayor'!B82,#REF!)</f>
        <v>#REF!</v>
      </c>
    </row>
    <row r="83" spans="2:3" ht="15" customHeight="1" x14ac:dyDescent="0.2">
      <c r="B83" s="8" t="s">
        <v>65</v>
      </c>
      <c r="C83" s="7" t="e">
        <f>SUMIF(#REF!,'Balanza Mayor'!B83,#REF!)</f>
        <v>#REF!</v>
      </c>
    </row>
    <row r="84" spans="2:3" ht="15" customHeight="1" x14ac:dyDescent="0.2">
      <c r="B84" s="8" t="s">
        <v>66</v>
      </c>
      <c r="C84" s="7" t="e">
        <f>SUMIF(#REF!,'Balanza Mayor'!B84,#REF!)</f>
        <v>#REF!</v>
      </c>
    </row>
  </sheetData>
  <sortState ref="B13:B82">
    <sortCondition ref="B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3"/>
  <sheetViews>
    <sheetView tabSelected="1" topLeftCell="B1" zoomScaleNormal="100" workbookViewId="0">
      <selection activeCell="H14" sqref="H14"/>
    </sheetView>
  </sheetViews>
  <sheetFormatPr baseColWidth="10" defaultColWidth="12" defaultRowHeight="14.25" customHeight="1" outlineLevelCol="1" x14ac:dyDescent="0.2"/>
  <cols>
    <col min="1" max="1" width="3.5" style="13" hidden="1" customWidth="1"/>
    <col min="2" max="4" width="3.5" style="13" customWidth="1"/>
    <col min="5" max="5" width="10.83203125" style="13" customWidth="1"/>
    <col min="6" max="6" width="12.1640625" style="13" customWidth="1"/>
    <col min="7" max="7" width="13.33203125" style="13" customWidth="1"/>
    <col min="8" max="8" width="8.6640625" style="13" customWidth="1"/>
    <col min="9" max="9" width="12" style="13"/>
    <col min="10" max="10" width="80.33203125" style="13" customWidth="1" outlineLevel="1"/>
    <col min="11" max="11" width="21.83203125" style="13" customWidth="1" outlineLevel="1"/>
    <col min="12" max="12" width="19.33203125" style="13" hidden="1" customWidth="1" outlineLevel="1"/>
    <col min="13" max="13" width="12" style="13" customWidth="1" collapsed="1"/>
    <col min="14" max="16384" width="12" style="13"/>
  </cols>
  <sheetData>
    <row r="4" spans="5:12" ht="22.5" customHeight="1" x14ac:dyDescent="0.25">
      <c r="I4" s="11" t="s">
        <v>0</v>
      </c>
      <c r="J4" s="12"/>
      <c r="K4" s="12"/>
      <c r="L4" s="12"/>
    </row>
    <row r="5" spans="5:12" ht="14.25" customHeight="1" x14ac:dyDescent="0.25">
      <c r="I5" s="17" t="s">
        <v>144</v>
      </c>
      <c r="J5" s="12"/>
      <c r="K5" s="12"/>
      <c r="L5" s="12"/>
    </row>
    <row r="6" spans="5:12" ht="14.25" customHeight="1" x14ac:dyDescent="0.2">
      <c r="J6" s="12"/>
      <c r="K6" s="12"/>
      <c r="L6" s="12"/>
    </row>
    <row r="7" spans="5:12" ht="14.25" customHeight="1" x14ac:dyDescent="0.2">
      <c r="J7" s="12"/>
      <c r="K7" s="12"/>
      <c r="L7" s="12"/>
    </row>
    <row r="9" spans="5:12" ht="14.25" customHeight="1" x14ac:dyDescent="0.25">
      <c r="K9" s="36"/>
    </row>
    <row r="10" spans="5:12" s="19" customFormat="1" ht="41.25" customHeight="1" x14ac:dyDescent="0.2">
      <c r="E10" s="21" t="s">
        <v>82</v>
      </c>
      <c r="F10" s="21" t="s">
        <v>83</v>
      </c>
      <c r="G10" s="21" t="s">
        <v>84</v>
      </c>
      <c r="H10" s="21" t="s">
        <v>85</v>
      </c>
      <c r="I10" s="21" t="s">
        <v>86</v>
      </c>
      <c r="J10" s="33" t="s">
        <v>88</v>
      </c>
      <c r="K10" s="34" t="s">
        <v>143</v>
      </c>
    </row>
    <row r="11" spans="5:12" ht="14.25" customHeight="1" x14ac:dyDescent="0.25">
      <c r="E11" s="55"/>
      <c r="F11" s="55"/>
      <c r="G11" s="55"/>
      <c r="H11" s="55"/>
      <c r="I11" s="55"/>
      <c r="J11" s="40" t="s">
        <v>91</v>
      </c>
      <c r="K11" s="41">
        <f>K54+K59+K61+K63</f>
        <v>14846710</v>
      </c>
    </row>
    <row r="12" spans="5:12" ht="14.25" customHeight="1" x14ac:dyDescent="0.2">
      <c r="E12" s="32">
        <v>1400317</v>
      </c>
      <c r="F12" s="32">
        <v>1400317</v>
      </c>
      <c r="G12" s="32">
        <v>1400317</v>
      </c>
      <c r="H12" s="35" t="s">
        <v>87</v>
      </c>
      <c r="I12" s="28">
        <v>418101</v>
      </c>
      <c r="J12" s="57" t="s">
        <v>100</v>
      </c>
      <c r="K12" s="25">
        <v>6781000</v>
      </c>
    </row>
    <row r="13" spans="5:12" ht="14.25" customHeight="1" x14ac:dyDescent="0.2">
      <c r="E13" s="32">
        <v>1400317</v>
      </c>
      <c r="F13" s="32">
        <v>1400317</v>
      </c>
      <c r="G13" s="32">
        <v>1400317</v>
      </c>
      <c r="H13" s="35" t="s">
        <v>87</v>
      </c>
      <c r="I13" s="29">
        <v>418102</v>
      </c>
      <c r="J13" s="15" t="s">
        <v>101</v>
      </c>
      <c r="K13" s="25">
        <v>2297000</v>
      </c>
    </row>
    <row r="14" spans="5:12" ht="14.25" customHeight="1" x14ac:dyDescent="0.2">
      <c r="E14" s="32">
        <v>1400317</v>
      </c>
      <c r="F14" s="32">
        <v>1400317</v>
      </c>
      <c r="G14" s="32">
        <v>1400317</v>
      </c>
      <c r="H14" s="35" t="s">
        <v>87</v>
      </c>
      <c r="I14" s="29">
        <v>418103</v>
      </c>
      <c r="J14" s="15" t="s">
        <v>103</v>
      </c>
      <c r="K14" s="25">
        <v>1313000</v>
      </c>
    </row>
    <row r="15" spans="5:12" ht="14.25" customHeight="1" x14ac:dyDescent="0.2">
      <c r="E15" s="32">
        <v>1400317</v>
      </c>
      <c r="F15" s="32">
        <v>1400317</v>
      </c>
      <c r="G15" s="32">
        <v>1400317</v>
      </c>
      <c r="H15" s="35" t="s">
        <v>87</v>
      </c>
      <c r="I15" s="29">
        <v>418104</v>
      </c>
      <c r="J15" s="15" t="s">
        <v>102</v>
      </c>
      <c r="K15" s="25">
        <v>458000</v>
      </c>
    </row>
    <row r="16" spans="5:12" ht="14.25" customHeight="1" x14ac:dyDescent="0.2">
      <c r="E16" s="32">
        <v>1400317</v>
      </c>
      <c r="F16" s="32">
        <v>1400317</v>
      </c>
      <c r="G16" s="32">
        <v>1400317</v>
      </c>
      <c r="H16" s="35" t="s">
        <v>87</v>
      </c>
      <c r="I16" s="29">
        <v>418105</v>
      </c>
      <c r="J16" s="15" t="s">
        <v>104</v>
      </c>
      <c r="K16" s="25">
        <v>30900</v>
      </c>
    </row>
    <row r="17" spans="5:11" ht="14.25" customHeight="1" x14ac:dyDescent="0.2">
      <c r="E17" s="32">
        <v>1400317</v>
      </c>
      <c r="F17" s="32">
        <v>1400317</v>
      </c>
      <c r="G17" s="32">
        <v>1400317</v>
      </c>
      <c r="H17" s="35" t="s">
        <v>87</v>
      </c>
      <c r="I17" s="29">
        <v>418106</v>
      </c>
      <c r="J17" s="15" t="s">
        <v>105</v>
      </c>
      <c r="K17" s="25">
        <v>28800</v>
      </c>
    </row>
    <row r="18" spans="5:11" ht="14.25" customHeight="1" x14ac:dyDescent="0.2">
      <c r="E18" s="32">
        <v>1400317</v>
      </c>
      <c r="F18" s="32">
        <v>1400317</v>
      </c>
      <c r="G18" s="32">
        <v>1400317</v>
      </c>
      <c r="H18" s="35" t="s">
        <v>87</v>
      </c>
      <c r="I18" s="29">
        <v>418107</v>
      </c>
      <c r="J18" s="15" t="s">
        <v>106</v>
      </c>
      <c r="K18" s="25">
        <v>515</v>
      </c>
    </row>
    <row r="19" spans="5:11" ht="14.25" customHeight="1" x14ac:dyDescent="0.2">
      <c r="E19" s="32">
        <v>1400317</v>
      </c>
      <c r="F19" s="32">
        <v>1400317</v>
      </c>
      <c r="G19" s="32">
        <v>1400317</v>
      </c>
      <c r="H19" s="35" t="s">
        <v>87</v>
      </c>
      <c r="I19" s="29">
        <v>418108</v>
      </c>
      <c r="J19" s="15" t="s">
        <v>107</v>
      </c>
      <c r="K19" s="25">
        <v>1545</v>
      </c>
    </row>
    <row r="20" spans="5:11" ht="14.25" customHeight="1" x14ac:dyDescent="0.2">
      <c r="E20" s="32">
        <v>1400317</v>
      </c>
      <c r="F20" s="32">
        <v>1400317</v>
      </c>
      <c r="G20" s="32">
        <v>1400317</v>
      </c>
      <c r="H20" s="35" t="s">
        <v>87</v>
      </c>
      <c r="I20" s="29">
        <v>418109</v>
      </c>
      <c r="J20" s="15" t="s">
        <v>108</v>
      </c>
      <c r="K20" s="25">
        <v>5150</v>
      </c>
    </row>
    <row r="21" spans="5:11" ht="14.25" customHeight="1" x14ac:dyDescent="0.2">
      <c r="E21" s="32">
        <v>1400317</v>
      </c>
      <c r="F21" s="32">
        <v>1400317</v>
      </c>
      <c r="G21" s="32">
        <v>1400317</v>
      </c>
      <c r="H21" s="35" t="s">
        <v>87</v>
      </c>
      <c r="I21" s="29">
        <v>418110</v>
      </c>
      <c r="J21" s="15" t="s">
        <v>110</v>
      </c>
      <c r="K21" s="25">
        <v>1030</v>
      </c>
    </row>
    <row r="22" spans="5:11" ht="14.25" customHeight="1" x14ac:dyDescent="0.2">
      <c r="E22" s="32">
        <v>1400317</v>
      </c>
      <c r="F22" s="32">
        <v>1400317</v>
      </c>
      <c r="G22" s="32">
        <v>1400317</v>
      </c>
      <c r="H22" s="35" t="s">
        <v>87</v>
      </c>
      <c r="I22" s="29">
        <v>418113</v>
      </c>
      <c r="J22" s="15" t="s">
        <v>109</v>
      </c>
      <c r="K22" s="25">
        <v>30900</v>
      </c>
    </row>
    <row r="23" spans="5:11" ht="14.25" customHeight="1" x14ac:dyDescent="0.2">
      <c r="E23" s="32">
        <v>1400317</v>
      </c>
      <c r="F23" s="32">
        <v>1400317</v>
      </c>
      <c r="G23" s="32">
        <v>1400317</v>
      </c>
      <c r="H23" s="35" t="s">
        <v>87</v>
      </c>
      <c r="I23" s="29">
        <v>418114</v>
      </c>
      <c r="J23" s="15" t="s">
        <v>111</v>
      </c>
      <c r="K23" s="25">
        <v>5150</v>
      </c>
    </row>
    <row r="24" spans="5:11" ht="14.25" customHeight="1" x14ac:dyDescent="0.2">
      <c r="E24" s="32">
        <v>1400317</v>
      </c>
      <c r="F24" s="32">
        <v>1400317</v>
      </c>
      <c r="G24" s="32">
        <v>1400317</v>
      </c>
      <c r="H24" s="35" t="s">
        <v>87</v>
      </c>
      <c r="I24" s="29">
        <v>418115</v>
      </c>
      <c r="J24" s="15" t="s">
        <v>112</v>
      </c>
      <c r="K24" s="25">
        <v>2060</v>
      </c>
    </row>
    <row r="25" spans="5:11" ht="14.25" customHeight="1" x14ac:dyDescent="0.2">
      <c r="E25" s="32">
        <v>1400317</v>
      </c>
      <c r="F25" s="32">
        <v>1400317</v>
      </c>
      <c r="G25" s="32">
        <v>1400317</v>
      </c>
      <c r="H25" s="35" t="s">
        <v>87</v>
      </c>
      <c r="I25" s="29">
        <v>418117</v>
      </c>
      <c r="J25" s="15" t="s">
        <v>113</v>
      </c>
      <c r="K25" s="25">
        <v>2060</v>
      </c>
    </row>
    <row r="26" spans="5:11" ht="14.25" customHeight="1" x14ac:dyDescent="0.2">
      <c r="E26" s="32">
        <v>1400317</v>
      </c>
      <c r="F26" s="32">
        <v>1400317</v>
      </c>
      <c r="G26" s="32">
        <v>1400317</v>
      </c>
      <c r="H26" s="35" t="s">
        <v>87</v>
      </c>
      <c r="I26" s="29">
        <v>418118</v>
      </c>
      <c r="J26" s="15" t="s">
        <v>114</v>
      </c>
      <c r="K26" s="25">
        <v>2060</v>
      </c>
    </row>
    <row r="27" spans="5:11" ht="14.25" customHeight="1" x14ac:dyDescent="0.2">
      <c r="E27" s="32">
        <v>1400317</v>
      </c>
      <c r="F27" s="32">
        <v>1400317</v>
      </c>
      <c r="G27" s="32">
        <v>1400317</v>
      </c>
      <c r="H27" s="35" t="s">
        <v>87</v>
      </c>
      <c r="I27" s="29">
        <v>418119</v>
      </c>
      <c r="J27" s="15" t="s">
        <v>115</v>
      </c>
      <c r="K27" s="25">
        <v>15450</v>
      </c>
    </row>
    <row r="28" spans="5:11" ht="14.25" customHeight="1" x14ac:dyDescent="0.2">
      <c r="E28" s="32">
        <v>1400317</v>
      </c>
      <c r="F28" s="32">
        <v>1400317</v>
      </c>
      <c r="G28" s="32">
        <v>1400317</v>
      </c>
      <c r="H28" s="35" t="s">
        <v>87</v>
      </c>
      <c r="I28" s="29">
        <v>418120</v>
      </c>
      <c r="J28" s="15" t="s">
        <v>116</v>
      </c>
      <c r="K28" s="25">
        <v>7210</v>
      </c>
    </row>
    <row r="29" spans="5:11" ht="14.25" customHeight="1" x14ac:dyDescent="0.2">
      <c r="E29" s="32">
        <v>1400317</v>
      </c>
      <c r="F29" s="32">
        <v>1400317</v>
      </c>
      <c r="G29" s="32">
        <v>1400317</v>
      </c>
      <c r="H29" s="35" t="s">
        <v>87</v>
      </c>
      <c r="I29" s="29">
        <v>418121</v>
      </c>
      <c r="J29" s="15" t="s">
        <v>117</v>
      </c>
      <c r="K29" s="25">
        <v>2060</v>
      </c>
    </row>
    <row r="30" spans="5:11" ht="14.25" customHeight="1" x14ac:dyDescent="0.2">
      <c r="E30" s="32">
        <v>1400317</v>
      </c>
      <c r="F30" s="32">
        <v>1400317</v>
      </c>
      <c r="G30" s="32">
        <v>1400317</v>
      </c>
      <c r="H30" s="35" t="s">
        <v>87</v>
      </c>
      <c r="I30" s="29">
        <v>418122</v>
      </c>
      <c r="J30" s="15" t="s">
        <v>141</v>
      </c>
      <c r="K30" s="25">
        <v>262600</v>
      </c>
    </row>
    <row r="31" spans="5:11" ht="14.25" customHeight="1" x14ac:dyDescent="0.2">
      <c r="E31" s="32">
        <v>1400317</v>
      </c>
      <c r="F31" s="32">
        <v>1400317</v>
      </c>
      <c r="G31" s="32">
        <v>1400317</v>
      </c>
      <c r="H31" s="35" t="s">
        <v>87</v>
      </c>
      <c r="I31" s="29">
        <v>418123</v>
      </c>
      <c r="J31" s="15" t="s">
        <v>118</v>
      </c>
      <c r="K31" s="25">
        <v>36000</v>
      </c>
    </row>
    <row r="32" spans="5:11" ht="14.25" customHeight="1" x14ac:dyDescent="0.2">
      <c r="E32" s="32">
        <v>1400317</v>
      </c>
      <c r="F32" s="32">
        <v>1400317</v>
      </c>
      <c r="G32" s="32">
        <v>1400317</v>
      </c>
      <c r="H32" s="35" t="s">
        <v>87</v>
      </c>
      <c r="I32" s="29">
        <v>418124</v>
      </c>
      <c r="J32" s="15" t="s">
        <v>119</v>
      </c>
      <c r="K32" s="25">
        <v>56600</v>
      </c>
    </row>
    <row r="33" spans="5:11" ht="14.25" customHeight="1" x14ac:dyDescent="0.2">
      <c r="E33" s="32">
        <v>1400317</v>
      </c>
      <c r="F33" s="32">
        <v>1400317</v>
      </c>
      <c r="G33" s="32">
        <v>1400317</v>
      </c>
      <c r="H33" s="35" t="s">
        <v>87</v>
      </c>
      <c r="I33" s="29">
        <v>418125</v>
      </c>
      <c r="J33" s="15" t="s">
        <v>125</v>
      </c>
      <c r="K33" s="25">
        <v>33900</v>
      </c>
    </row>
    <row r="34" spans="5:11" ht="14.25" customHeight="1" x14ac:dyDescent="0.2">
      <c r="E34" s="32">
        <v>1400317</v>
      </c>
      <c r="F34" s="32">
        <v>1400317</v>
      </c>
      <c r="G34" s="32">
        <v>1400317</v>
      </c>
      <c r="H34" s="35" t="s">
        <v>87</v>
      </c>
      <c r="I34" s="29">
        <v>418128</v>
      </c>
      <c r="J34" s="15" t="s">
        <v>128</v>
      </c>
      <c r="K34" s="25">
        <v>123600</v>
      </c>
    </row>
    <row r="35" spans="5:11" ht="14.25" customHeight="1" x14ac:dyDescent="0.2">
      <c r="E35" s="32">
        <v>1400317</v>
      </c>
      <c r="F35" s="32">
        <v>1400317</v>
      </c>
      <c r="G35" s="32">
        <v>1400317</v>
      </c>
      <c r="H35" s="35" t="s">
        <v>87</v>
      </c>
      <c r="I35" s="29">
        <v>418129</v>
      </c>
      <c r="J35" s="15" t="s">
        <v>120</v>
      </c>
      <c r="K35" s="25">
        <v>103000</v>
      </c>
    </row>
    <row r="36" spans="5:11" ht="14.25" customHeight="1" x14ac:dyDescent="0.2">
      <c r="E36" s="32">
        <v>1400317</v>
      </c>
      <c r="F36" s="32">
        <v>1400317</v>
      </c>
      <c r="G36" s="32">
        <v>1400317</v>
      </c>
      <c r="H36" s="35" t="s">
        <v>87</v>
      </c>
      <c r="I36" s="29">
        <v>418130</v>
      </c>
      <c r="J36" s="15" t="s">
        <v>121</v>
      </c>
      <c r="K36" s="25">
        <v>61800</v>
      </c>
    </row>
    <row r="37" spans="5:11" ht="14.25" customHeight="1" x14ac:dyDescent="0.2">
      <c r="E37" s="32">
        <v>1400317</v>
      </c>
      <c r="F37" s="32">
        <v>1400317</v>
      </c>
      <c r="G37" s="32">
        <v>1400317</v>
      </c>
      <c r="H37" s="35" t="s">
        <v>87</v>
      </c>
      <c r="I37" s="29">
        <v>418131</v>
      </c>
      <c r="J37" s="15" t="s">
        <v>122</v>
      </c>
      <c r="K37" s="25">
        <v>154500</v>
      </c>
    </row>
    <row r="38" spans="5:11" ht="14.25" customHeight="1" x14ac:dyDescent="0.2">
      <c r="E38" s="32">
        <v>1400317</v>
      </c>
      <c r="F38" s="32">
        <v>1400317</v>
      </c>
      <c r="G38" s="32">
        <v>1400317</v>
      </c>
      <c r="H38" s="35" t="s">
        <v>87</v>
      </c>
      <c r="I38" s="29">
        <v>418135</v>
      </c>
      <c r="J38" s="15" t="s">
        <v>123</v>
      </c>
      <c r="K38" s="25">
        <v>3090</v>
      </c>
    </row>
    <row r="39" spans="5:11" ht="14.25" customHeight="1" x14ac:dyDescent="0.2">
      <c r="E39" s="32">
        <v>1400317</v>
      </c>
      <c r="F39" s="32">
        <v>1400317</v>
      </c>
      <c r="G39" s="32">
        <v>1400317</v>
      </c>
      <c r="H39" s="35" t="s">
        <v>87</v>
      </c>
      <c r="I39" s="29">
        <v>418136</v>
      </c>
      <c r="J39" s="15" t="s">
        <v>124</v>
      </c>
      <c r="K39" s="25">
        <v>20600</v>
      </c>
    </row>
    <row r="40" spans="5:11" ht="14.25" customHeight="1" x14ac:dyDescent="0.2">
      <c r="E40" s="32">
        <v>1400317</v>
      </c>
      <c r="F40" s="32">
        <v>1400317</v>
      </c>
      <c r="G40" s="32">
        <v>1400317</v>
      </c>
      <c r="H40" s="35" t="s">
        <v>87</v>
      </c>
      <c r="I40" s="29">
        <v>418137</v>
      </c>
      <c r="J40" s="15" t="s">
        <v>126</v>
      </c>
      <c r="K40" s="25">
        <v>56650</v>
      </c>
    </row>
    <row r="41" spans="5:11" ht="14.25" customHeight="1" x14ac:dyDescent="0.2">
      <c r="E41" s="32">
        <v>1400317</v>
      </c>
      <c r="F41" s="32">
        <v>1400317</v>
      </c>
      <c r="G41" s="32">
        <v>1400317</v>
      </c>
      <c r="H41" s="35" t="s">
        <v>87</v>
      </c>
      <c r="I41" s="29">
        <v>418138</v>
      </c>
      <c r="J41" s="15" t="s">
        <v>127</v>
      </c>
      <c r="K41" s="25">
        <v>20600</v>
      </c>
    </row>
    <row r="42" spans="5:11" ht="14.25" customHeight="1" x14ac:dyDescent="0.2">
      <c r="E42" s="32">
        <v>1400317</v>
      </c>
      <c r="F42" s="32">
        <v>1400317</v>
      </c>
      <c r="G42" s="32">
        <v>1400317</v>
      </c>
      <c r="H42" s="35" t="s">
        <v>87</v>
      </c>
      <c r="I42" s="29">
        <v>418139</v>
      </c>
      <c r="J42" s="16" t="s">
        <v>129</v>
      </c>
      <c r="K42" s="25">
        <v>10300</v>
      </c>
    </row>
    <row r="43" spans="5:11" ht="14.25" customHeight="1" x14ac:dyDescent="0.2">
      <c r="E43" s="32">
        <v>1400317</v>
      </c>
      <c r="F43" s="32">
        <v>1400317</v>
      </c>
      <c r="G43" s="32">
        <v>1400317</v>
      </c>
      <c r="H43" s="35" t="s">
        <v>87</v>
      </c>
      <c r="I43" s="30">
        <v>418142</v>
      </c>
      <c r="J43" s="14" t="s">
        <v>130</v>
      </c>
      <c r="K43" s="25">
        <v>5150</v>
      </c>
    </row>
    <row r="44" spans="5:11" ht="14.25" customHeight="1" x14ac:dyDescent="0.2">
      <c r="E44" s="32">
        <v>1400317</v>
      </c>
      <c r="F44" s="32">
        <v>1400317</v>
      </c>
      <c r="G44" s="32">
        <v>1400317</v>
      </c>
      <c r="H44" s="35" t="s">
        <v>87</v>
      </c>
      <c r="I44" s="30">
        <v>418143</v>
      </c>
      <c r="J44" s="15" t="s">
        <v>131</v>
      </c>
      <c r="K44" s="25">
        <v>5150</v>
      </c>
    </row>
    <row r="45" spans="5:11" ht="14.25" customHeight="1" x14ac:dyDescent="0.2">
      <c r="E45" s="32">
        <v>1400317</v>
      </c>
      <c r="F45" s="32">
        <v>1400317</v>
      </c>
      <c r="G45" s="32">
        <v>1400317</v>
      </c>
      <c r="H45" s="35" t="s">
        <v>87</v>
      </c>
      <c r="I45" s="30">
        <v>418144</v>
      </c>
      <c r="J45" s="15" t="s">
        <v>132</v>
      </c>
      <c r="K45" s="25">
        <v>5150</v>
      </c>
    </row>
    <row r="46" spans="5:11" ht="14.25" customHeight="1" x14ac:dyDescent="0.2">
      <c r="E46" s="32">
        <v>1400317</v>
      </c>
      <c r="F46" s="32">
        <v>1400317</v>
      </c>
      <c r="G46" s="32">
        <v>1400317</v>
      </c>
      <c r="H46" s="35" t="s">
        <v>87</v>
      </c>
      <c r="I46" s="30">
        <v>418145</v>
      </c>
      <c r="J46" s="15" t="s">
        <v>133</v>
      </c>
      <c r="K46" s="25">
        <v>5150</v>
      </c>
    </row>
    <row r="47" spans="5:11" ht="14.25" customHeight="1" x14ac:dyDescent="0.2">
      <c r="E47" s="32">
        <v>1400317</v>
      </c>
      <c r="F47" s="32">
        <v>1400317</v>
      </c>
      <c r="G47" s="32">
        <v>1400317</v>
      </c>
      <c r="H47" s="35" t="s">
        <v>87</v>
      </c>
      <c r="I47" s="29">
        <v>418147</v>
      </c>
      <c r="J47" s="22" t="s">
        <v>134</v>
      </c>
      <c r="K47" s="25">
        <v>793100</v>
      </c>
    </row>
    <row r="48" spans="5:11" ht="14.25" customHeight="1" x14ac:dyDescent="0.2">
      <c r="E48" s="32">
        <v>1400317</v>
      </c>
      <c r="F48" s="32">
        <v>1400317</v>
      </c>
      <c r="G48" s="32">
        <v>1400317</v>
      </c>
      <c r="H48" s="35" t="s">
        <v>87</v>
      </c>
      <c r="I48" s="30">
        <v>418148</v>
      </c>
      <c r="J48" s="23" t="s">
        <v>135</v>
      </c>
      <c r="K48" s="25">
        <v>10300</v>
      </c>
    </row>
    <row r="49" spans="5:11" ht="14.25" customHeight="1" x14ac:dyDescent="0.2">
      <c r="E49" s="32">
        <v>1400317</v>
      </c>
      <c r="F49" s="32">
        <v>1400317</v>
      </c>
      <c r="G49" s="32">
        <v>1400317</v>
      </c>
      <c r="H49" s="35" t="s">
        <v>87</v>
      </c>
      <c r="I49" s="30">
        <v>418149</v>
      </c>
      <c r="J49" s="23" t="s">
        <v>135</v>
      </c>
      <c r="K49" s="25">
        <v>10300</v>
      </c>
    </row>
    <row r="50" spans="5:11" ht="14.25" customHeight="1" x14ac:dyDescent="0.2">
      <c r="E50" s="32">
        <v>1400317</v>
      </c>
      <c r="F50" s="32">
        <v>1400317</v>
      </c>
      <c r="G50" s="32">
        <v>1400317</v>
      </c>
      <c r="H50" s="35" t="s">
        <v>87</v>
      </c>
      <c r="I50" s="30">
        <v>418150</v>
      </c>
      <c r="J50" s="23" t="s">
        <v>136</v>
      </c>
      <c r="K50" s="25">
        <v>10300</v>
      </c>
    </row>
    <row r="51" spans="5:11" ht="14.25" customHeight="1" x14ac:dyDescent="0.2">
      <c r="E51" s="32">
        <v>1400317</v>
      </c>
      <c r="F51" s="32">
        <v>1400317</v>
      </c>
      <c r="G51" s="32">
        <v>1400317</v>
      </c>
      <c r="H51" s="37" t="s">
        <v>87</v>
      </c>
      <c r="I51" s="18">
        <v>418151</v>
      </c>
      <c r="J51" s="38" t="s">
        <v>137</v>
      </c>
      <c r="K51" s="25">
        <v>10300</v>
      </c>
    </row>
    <row r="52" spans="5:11" ht="14.25" customHeight="1" x14ac:dyDescent="0.2">
      <c r="E52" s="32">
        <v>1400317</v>
      </c>
      <c r="F52" s="32">
        <v>1400317</v>
      </c>
      <c r="G52" s="32">
        <v>1400317</v>
      </c>
      <c r="H52" s="35" t="s">
        <v>87</v>
      </c>
      <c r="I52" s="24">
        <v>418152</v>
      </c>
      <c r="J52" s="23" t="s">
        <v>138</v>
      </c>
      <c r="K52" s="25">
        <v>259560</v>
      </c>
    </row>
    <row r="53" spans="5:11" ht="14.25" customHeight="1" x14ac:dyDescent="0.2">
      <c r="E53" s="32">
        <v>1400317</v>
      </c>
      <c r="F53" s="32">
        <v>1400317</v>
      </c>
      <c r="G53" s="32">
        <v>1400317</v>
      </c>
      <c r="H53" s="35" t="s">
        <v>87</v>
      </c>
      <c r="I53" s="29">
        <v>418153</v>
      </c>
      <c r="J53" s="39" t="s">
        <v>142</v>
      </c>
      <c r="K53" s="25">
        <v>50000</v>
      </c>
    </row>
    <row r="54" spans="5:11" ht="14.25" customHeight="1" x14ac:dyDescent="0.2">
      <c r="E54" s="56"/>
      <c r="F54" s="56"/>
      <c r="G54" s="56"/>
      <c r="H54" s="56"/>
      <c r="I54" s="42" t="s">
        <v>89</v>
      </c>
      <c r="J54" s="43" t="s">
        <v>90</v>
      </c>
      <c r="K54" s="44">
        <f>SUM(K12:K53)</f>
        <v>13091590</v>
      </c>
    </row>
    <row r="55" spans="5:11" ht="14.25" customHeight="1" x14ac:dyDescent="0.2">
      <c r="E55" s="32">
        <v>1400317</v>
      </c>
      <c r="F55" s="32">
        <v>1400317</v>
      </c>
      <c r="G55" s="32">
        <v>1400317</v>
      </c>
      <c r="H55" s="35" t="s">
        <v>87</v>
      </c>
      <c r="I55" s="30">
        <v>510101</v>
      </c>
      <c r="J55" s="23" t="s">
        <v>139</v>
      </c>
      <c r="K55" s="25">
        <v>33990</v>
      </c>
    </row>
    <row r="56" spans="5:11" ht="14.25" customHeight="1" x14ac:dyDescent="0.2">
      <c r="E56" s="32">
        <v>1400317</v>
      </c>
      <c r="F56" s="32">
        <v>1400317</v>
      </c>
      <c r="G56" s="32">
        <v>1400317</v>
      </c>
      <c r="H56" s="35" t="s">
        <v>87</v>
      </c>
      <c r="I56" s="29">
        <v>518101</v>
      </c>
      <c r="J56" s="15" t="s">
        <v>79</v>
      </c>
      <c r="K56" s="25">
        <v>61800</v>
      </c>
    </row>
    <row r="57" spans="5:11" ht="14.25" customHeight="1" x14ac:dyDescent="0.2">
      <c r="E57" s="32">
        <v>1400317</v>
      </c>
      <c r="F57" s="32">
        <v>1400317</v>
      </c>
      <c r="G57" s="32">
        <v>1400317</v>
      </c>
      <c r="H57" s="35" t="s">
        <v>87</v>
      </c>
      <c r="I57" s="31">
        <v>518102</v>
      </c>
      <c r="J57" s="16" t="s">
        <v>140</v>
      </c>
      <c r="K57" s="25">
        <v>515000</v>
      </c>
    </row>
    <row r="58" spans="5:11" ht="14.25" customHeight="1" x14ac:dyDescent="0.2">
      <c r="E58" s="32">
        <v>1400317</v>
      </c>
      <c r="F58" s="32">
        <v>1400317</v>
      </c>
      <c r="G58" s="32">
        <v>1400317</v>
      </c>
      <c r="H58" s="35" t="s">
        <v>87</v>
      </c>
      <c r="I58" s="24">
        <v>518103</v>
      </c>
      <c r="J58" s="14" t="s">
        <v>80</v>
      </c>
      <c r="K58" s="25">
        <v>1030</v>
      </c>
    </row>
    <row r="59" spans="5:11" ht="14.25" customHeight="1" x14ac:dyDescent="0.2">
      <c r="E59" s="50"/>
      <c r="F59" s="50"/>
      <c r="G59" s="50"/>
      <c r="H59" s="50"/>
      <c r="I59" s="45" t="s">
        <v>92</v>
      </c>
      <c r="J59" s="46" t="s">
        <v>93</v>
      </c>
      <c r="K59" s="47">
        <f>SUM(K55:K58)</f>
        <v>611820</v>
      </c>
    </row>
    <row r="60" spans="5:11" ht="14.25" customHeight="1" x14ac:dyDescent="0.2">
      <c r="E60" s="32">
        <v>1400317</v>
      </c>
      <c r="F60" s="32">
        <v>1400317</v>
      </c>
      <c r="G60" s="32">
        <v>1400317</v>
      </c>
      <c r="H60" s="35" t="s">
        <v>87</v>
      </c>
      <c r="I60" s="28">
        <v>618101</v>
      </c>
      <c r="J60" s="14" t="s">
        <v>81</v>
      </c>
      <c r="K60" s="25">
        <v>216300</v>
      </c>
    </row>
    <row r="61" spans="5:11" ht="14.25" customHeight="1" x14ac:dyDescent="0.2">
      <c r="E61" s="50"/>
      <c r="F61" s="50"/>
      <c r="G61" s="50"/>
      <c r="H61" s="50"/>
      <c r="I61" s="48" t="s">
        <v>94</v>
      </c>
      <c r="J61" s="49" t="s">
        <v>95</v>
      </c>
      <c r="K61" s="51">
        <f>SUM(K60)</f>
        <v>216300</v>
      </c>
    </row>
    <row r="62" spans="5:11" ht="14.25" customHeight="1" x14ac:dyDescent="0.2">
      <c r="E62" s="32">
        <v>1500617</v>
      </c>
      <c r="F62" s="32" t="s">
        <v>96</v>
      </c>
      <c r="G62" s="32">
        <v>1500617</v>
      </c>
      <c r="H62" s="20" t="s">
        <v>87</v>
      </c>
      <c r="I62" s="26">
        <v>838101</v>
      </c>
      <c r="J62" s="20" t="s">
        <v>97</v>
      </c>
      <c r="K62" s="27">
        <v>927000</v>
      </c>
    </row>
    <row r="63" spans="5:11" ht="14.25" customHeight="1" x14ac:dyDescent="0.2">
      <c r="E63" s="53"/>
      <c r="F63" s="53"/>
      <c r="G63" s="53"/>
      <c r="H63" s="53"/>
      <c r="I63" s="48" t="s">
        <v>98</v>
      </c>
      <c r="J63" s="52" t="s">
        <v>99</v>
      </c>
      <c r="K63" s="54">
        <f>SUM(K62)</f>
        <v>927000</v>
      </c>
    </row>
  </sheetData>
  <pageMargins left="0.31496062992125984" right="0.19685039370078741" top="0.23622047244094488" bottom="0.19685039370078741" header="0.15748031496062992" footer="0.15748031496062992"/>
  <pageSetup paperSize="120" scale="6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 Mayor</vt:lpstr>
      <vt:lpstr>Ingresos 2017</vt:lpstr>
    </vt:vector>
  </TitlesOfParts>
  <Company>EL MEXICANO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JGR</dc:creator>
  <cp:lastModifiedBy>contador</cp:lastModifiedBy>
  <cp:lastPrinted>2017-06-29T15:39:33Z</cp:lastPrinted>
  <dcterms:created xsi:type="dcterms:W3CDTF">2012-03-27T00:12:05Z</dcterms:created>
  <dcterms:modified xsi:type="dcterms:W3CDTF">2017-06-29T15:40:18Z</dcterms:modified>
</cp:coreProperties>
</file>